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11760" firstSheet="6" activeTab="6"/>
  </bookViews>
  <sheets>
    <sheet name="HÓA SINH" sheetId="2" state="hidden" r:id="rId1"/>
    <sheet name="VI SINH" sheetId="3" state="hidden" r:id="rId2"/>
    <sheet name="TDCN" sheetId="4" state="hidden" r:id="rId3"/>
    <sheet name="Sheet1" sheetId="6" state="hidden" r:id="rId4"/>
    <sheet name="HUYẾT HỌC" sheetId="5" state="hidden" r:id="rId5"/>
    <sheet name="TONG DU TOAN" sheetId="13" state="hidden" r:id="rId6"/>
    <sheet name="DM IN" sheetId="7" r:id="rId7"/>
    <sheet name="Sheet2" sheetId="15" r:id="rId8"/>
    <sheet name="Sheet3" sheetId="16" r:id="rId9"/>
    <sheet name="KHOA LS" sheetId="8" state="hidden" r:id="rId10"/>
    <sheet name="IT" sheetId="9" state="hidden" r:id="rId11"/>
    <sheet name="HCQT" sheetId="10" state="hidden" r:id="rId12"/>
    <sheet name="KSNK" sheetId="11" state="hidden" r:id="rId13"/>
    <sheet name="SUA CHUA" sheetId="12" state="hidden" r:id="rId14"/>
  </sheets>
  <externalReferences>
    <externalReference r:id="rId15"/>
    <externalReference r:id="rId16"/>
    <externalReference r:id="rId17"/>
  </externalReferences>
  <definedNames>
    <definedName name="_xlnm._FilterDatabase" localSheetId="6" hidden="1">'DM IN'!$A$8:$F$252</definedName>
    <definedName name="_xlnm._FilterDatabase" localSheetId="0" hidden="1">'HÓA SINH'!$A$5:$G$21</definedName>
    <definedName name="_xlnm._FilterDatabase" localSheetId="4" hidden="1">'HUYẾT HỌC'!$A$5:$E$9</definedName>
    <definedName name="_xlnm._FilterDatabase" localSheetId="10" hidden="1">IT!$A$8:$H$85</definedName>
    <definedName name="_xlnm._FilterDatabase" localSheetId="12" hidden="1">KSNK!$A$8:$H$42</definedName>
    <definedName name="_xlnm._FilterDatabase" localSheetId="2" hidden="1">TDCN!$A$5:$E$10</definedName>
    <definedName name="_xlnm._FilterDatabase" localSheetId="1" hidden="1">'VI SINH'!$A$5:$E$13</definedName>
  </definedNames>
  <calcPr calcId="144525"/>
</workbook>
</file>

<file path=xl/calcChain.xml><?xml version="1.0" encoding="utf-8"?>
<calcChain xmlns="http://schemas.openxmlformats.org/spreadsheetml/2006/main">
  <c r="D10" i="13" l="1"/>
  <c r="C10" i="13"/>
  <c r="G11" i="9"/>
  <c r="G12" i="9"/>
  <c r="G13" i="9"/>
  <c r="G14" i="9"/>
  <c r="G15" i="9"/>
  <c r="G16" i="9"/>
  <c r="G17" i="9"/>
  <c r="G18" i="9"/>
  <c r="G19" i="9"/>
  <c r="G20" i="9"/>
  <c r="G21" i="9"/>
  <c r="G22" i="9"/>
  <c r="G23" i="9"/>
  <c r="G24" i="9"/>
  <c r="G25" i="9"/>
  <c r="G26" i="9"/>
  <c r="G27" i="9"/>
  <c r="G28" i="9"/>
  <c r="G29" i="9"/>
  <c r="G30" i="9"/>
  <c r="G31" i="9"/>
  <c r="G32" i="9"/>
  <c r="G33" i="9"/>
  <c r="G34" i="9"/>
  <c r="G35" i="9"/>
  <c r="G36" i="9"/>
  <c r="G37" i="9"/>
  <c r="G38" i="9"/>
  <c r="G39" i="9"/>
  <c r="G40" i="9"/>
  <c r="G41" i="9"/>
  <c r="G42" i="9"/>
  <c r="G43" i="9"/>
  <c r="G44" i="9"/>
  <c r="G45" i="9"/>
  <c r="G46" i="9"/>
  <c r="G47" i="9"/>
  <c r="G48" i="9"/>
  <c r="G49" i="9"/>
  <c r="G50" i="9"/>
  <c r="G51" i="9"/>
  <c r="G52" i="9"/>
  <c r="G53" i="9"/>
  <c r="G54" i="9"/>
  <c r="G55" i="9"/>
  <c r="G56" i="9"/>
  <c r="G57" i="9"/>
  <c r="G58" i="9"/>
  <c r="G59" i="9"/>
  <c r="G60" i="9"/>
  <c r="G61" i="9"/>
  <c r="G62" i="9"/>
  <c r="G63" i="9"/>
  <c r="G64" i="9"/>
  <c r="G65" i="9"/>
  <c r="G66" i="9"/>
  <c r="G67" i="9"/>
  <c r="G68" i="9"/>
  <c r="G69" i="9"/>
  <c r="G70" i="9"/>
  <c r="G71" i="9"/>
  <c r="G72" i="9"/>
  <c r="G73" i="9"/>
  <c r="G74" i="9"/>
  <c r="G75" i="9"/>
  <c r="G76" i="9"/>
  <c r="G77" i="9"/>
  <c r="G78" i="9"/>
  <c r="G79" i="9"/>
  <c r="G80" i="9"/>
  <c r="G81" i="9"/>
  <c r="G82" i="9"/>
  <c r="G83" i="9"/>
  <c r="G84" i="9"/>
  <c r="F85" i="9"/>
  <c r="D12" i="13"/>
  <c r="C12" i="13"/>
  <c r="C11" i="13"/>
  <c r="D9" i="13"/>
  <c r="C9" i="13"/>
  <c r="C8" i="13"/>
  <c r="F10" i="11"/>
  <c r="G10" i="11" s="1"/>
  <c r="F11" i="11"/>
  <c r="G11" i="11" s="1"/>
  <c r="F13" i="11"/>
  <c r="G13" i="11" s="1"/>
  <c r="F14" i="11"/>
  <c r="G14" i="11" s="1"/>
  <c r="F17" i="11"/>
  <c r="G17" i="11" s="1"/>
  <c r="F18" i="11"/>
  <c r="G18" i="11" s="1"/>
  <c r="F19" i="11"/>
  <c r="G19" i="11" s="1"/>
  <c r="F20" i="11"/>
  <c r="G20" i="11" s="1"/>
  <c r="F21" i="11"/>
  <c r="G21" i="11" s="1"/>
  <c r="F23" i="11"/>
  <c r="G23" i="11" s="1"/>
  <c r="F24" i="11"/>
  <c r="G24" i="11" s="1"/>
  <c r="F25" i="11"/>
  <c r="G25" i="11" s="1"/>
  <c r="F26" i="11"/>
  <c r="G26" i="11" s="1"/>
  <c r="F27" i="11"/>
  <c r="G27" i="11" s="1"/>
  <c r="F28" i="11"/>
  <c r="G28" i="11" s="1"/>
  <c r="F29" i="11"/>
  <c r="G29" i="11" s="1"/>
  <c r="F30" i="11"/>
  <c r="G30" i="11" s="1"/>
  <c r="F37" i="11"/>
  <c r="G37" i="11" s="1"/>
  <c r="F38" i="11"/>
  <c r="G38" i="11" s="1"/>
  <c r="F41" i="11"/>
  <c r="G41" i="11" s="1"/>
  <c r="F42" i="11"/>
  <c r="G42" i="11" s="1"/>
  <c r="F9" i="11"/>
  <c r="G9" i="11" s="1"/>
  <c r="G85" i="9"/>
  <c r="F40" i="11"/>
  <c r="G40" i="11" s="1"/>
  <c r="F39" i="11"/>
  <c r="G39" i="11" s="1"/>
  <c r="F36" i="11"/>
  <c r="G36" i="11" s="1"/>
  <c r="F35" i="11"/>
  <c r="G35" i="11" s="1"/>
  <c r="F34" i="11"/>
  <c r="G34" i="11" s="1"/>
  <c r="F33" i="11"/>
  <c r="G33" i="11" s="1"/>
  <c r="F32" i="11"/>
  <c r="G32" i="11" s="1"/>
  <c r="F31" i="11"/>
  <c r="G31" i="11" s="1"/>
  <c r="F22" i="11"/>
  <c r="G22" i="11" s="1"/>
  <c r="F16" i="11"/>
  <c r="G16" i="11" s="1"/>
  <c r="F15" i="11"/>
  <c r="G15" i="11" s="1"/>
  <c r="F12" i="11"/>
  <c r="G12" i="11" s="1"/>
  <c r="G10" i="9"/>
  <c r="H115" i="8"/>
  <c r="H116" i="8"/>
  <c r="H117" i="8"/>
  <c r="H118" i="8"/>
  <c r="H119" i="8"/>
  <c r="H120" i="8"/>
  <c r="H121" i="8"/>
  <c r="H122" i="8"/>
  <c r="H123" i="8"/>
  <c r="F115" i="8"/>
  <c r="F114" i="8"/>
  <c r="H114" i="8"/>
  <c r="F113" i="8"/>
  <c r="H113" i="8"/>
  <c r="F112" i="8"/>
  <c r="H112" i="8"/>
  <c r="F111" i="8"/>
  <c r="H111" i="8"/>
  <c r="E110" i="8"/>
  <c r="F110" i="8"/>
  <c r="H110" i="8"/>
  <c r="F109" i="8"/>
  <c r="H109" i="8"/>
  <c r="F108" i="8"/>
  <c r="H108" i="8"/>
  <c r="H107" i="8"/>
  <c r="F107" i="8"/>
  <c r="F106" i="8"/>
  <c r="H106" i="8"/>
  <c r="F105" i="8"/>
  <c r="H105" i="8"/>
  <c r="F104" i="8"/>
  <c r="H104" i="8"/>
  <c r="H103" i="8"/>
  <c r="F103" i="8"/>
  <c r="F102" i="8"/>
  <c r="H102" i="8"/>
  <c r="F101" i="8"/>
  <c r="H101" i="8"/>
  <c r="F100" i="8"/>
  <c r="H100" i="8"/>
  <c r="H99" i="8"/>
  <c r="F99" i="8"/>
  <c r="F98" i="8"/>
  <c r="H98" i="8"/>
  <c r="F97" i="8"/>
  <c r="H97" i="8"/>
  <c r="F96" i="8"/>
  <c r="H96" i="8"/>
  <c r="H95" i="8"/>
  <c r="F95" i="8"/>
  <c r="F94" i="8"/>
  <c r="H94" i="8"/>
  <c r="F93" i="8"/>
  <c r="H93" i="8"/>
  <c r="F92" i="8"/>
  <c r="H92" i="8"/>
  <c r="H91" i="8"/>
  <c r="F91" i="8"/>
  <c r="F90" i="8"/>
  <c r="H90" i="8"/>
  <c r="F89" i="8"/>
  <c r="H89" i="8"/>
  <c r="F88" i="8"/>
  <c r="H88" i="8"/>
  <c r="H87" i="8"/>
  <c r="F87" i="8"/>
  <c r="F86" i="8"/>
  <c r="H86" i="8"/>
  <c r="F85" i="8"/>
  <c r="H85" i="8"/>
  <c r="F84" i="8"/>
  <c r="H84" i="8"/>
  <c r="H83" i="8"/>
  <c r="F83" i="8"/>
  <c r="F82" i="8"/>
  <c r="H82" i="8"/>
  <c r="F81" i="8"/>
  <c r="H81" i="8"/>
  <c r="F80" i="8"/>
  <c r="H80" i="8"/>
  <c r="F79" i="8"/>
  <c r="H79" i="8"/>
  <c r="F78" i="8"/>
  <c r="H78" i="8"/>
  <c r="F77" i="8"/>
  <c r="H77" i="8"/>
  <c r="F76" i="8"/>
  <c r="H76" i="8"/>
  <c r="H75" i="8"/>
  <c r="F75" i="8"/>
  <c r="F74" i="8"/>
  <c r="H74" i="8"/>
  <c r="F73" i="8"/>
  <c r="H73" i="8"/>
  <c r="F72" i="8"/>
  <c r="H72" i="8"/>
  <c r="H71" i="8"/>
  <c r="F71" i="8"/>
  <c r="F70" i="8"/>
  <c r="H70" i="8"/>
  <c r="F69" i="8"/>
  <c r="H69" i="8"/>
  <c r="F68" i="8"/>
  <c r="H68" i="8"/>
  <c r="H67" i="8"/>
  <c r="F67" i="8"/>
  <c r="F66" i="8"/>
  <c r="H66" i="8"/>
  <c r="F65" i="8"/>
  <c r="H65" i="8"/>
  <c r="F64" i="8"/>
  <c r="H64" i="8"/>
  <c r="F63" i="8"/>
  <c r="H63" i="8"/>
  <c r="F62" i="8"/>
  <c r="H62" i="8"/>
  <c r="F61" i="8"/>
  <c r="H61" i="8"/>
  <c r="F60" i="8"/>
  <c r="H60" i="8"/>
  <c r="H59" i="8"/>
  <c r="F59" i="8"/>
  <c r="F58" i="8"/>
  <c r="H58" i="8"/>
  <c r="F57" i="8"/>
  <c r="H57" i="8"/>
  <c r="F56" i="8"/>
  <c r="H56" i="8"/>
  <c r="H55" i="8"/>
  <c r="F55" i="8"/>
  <c r="F54" i="8"/>
  <c r="H54" i="8"/>
  <c r="F53" i="8"/>
  <c r="H53" i="8"/>
  <c r="F52" i="8"/>
  <c r="H52" i="8"/>
  <c r="H51" i="8"/>
  <c r="F51" i="8"/>
  <c r="F50" i="8"/>
  <c r="H50" i="8"/>
  <c r="F49" i="8"/>
  <c r="H49" i="8"/>
  <c r="F48" i="8"/>
  <c r="H48" i="8"/>
  <c r="F47" i="8"/>
  <c r="H47" i="8"/>
  <c r="F46" i="8"/>
  <c r="H46" i="8"/>
  <c r="F45" i="8"/>
  <c r="H45" i="8"/>
  <c r="F44" i="8"/>
  <c r="H44" i="8"/>
  <c r="H43" i="8"/>
  <c r="F43" i="8"/>
  <c r="F42" i="8"/>
  <c r="H42" i="8"/>
  <c r="F41" i="8"/>
  <c r="H41" i="8"/>
  <c r="F40" i="8"/>
  <c r="H40" i="8"/>
  <c r="H39" i="8"/>
  <c r="F39" i="8"/>
  <c r="F38" i="8"/>
  <c r="H38" i="8"/>
  <c r="F37" i="8"/>
  <c r="H37" i="8"/>
  <c r="F36" i="8"/>
  <c r="H36" i="8"/>
  <c r="H35" i="8"/>
  <c r="F35" i="8"/>
  <c r="F34" i="8"/>
  <c r="H34" i="8"/>
  <c r="F33" i="8"/>
  <c r="H33" i="8"/>
  <c r="F32" i="8"/>
  <c r="H32" i="8"/>
  <c r="H31" i="8"/>
  <c r="F31" i="8"/>
  <c r="F30" i="8"/>
  <c r="H30" i="8"/>
  <c r="E29" i="8"/>
  <c r="F29" i="8"/>
  <c r="H29" i="8"/>
  <c r="H28" i="8"/>
  <c r="F28" i="8"/>
  <c r="H27" i="8"/>
  <c r="F27" i="8"/>
  <c r="E26" i="8"/>
  <c r="F26" i="8"/>
  <c r="H26" i="8"/>
  <c r="F25" i="8"/>
  <c r="H25" i="8"/>
  <c r="H24" i="8"/>
  <c r="F24" i="8"/>
  <c r="F23" i="8"/>
  <c r="H23" i="8"/>
  <c r="F22" i="8"/>
  <c r="H22" i="8"/>
  <c r="E21" i="8"/>
  <c r="F21" i="8"/>
  <c r="H21" i="8"/>
  <c r="F20" i="8"/>
  <c r="H20" i="8"/>
  <c r="F19" i="8"/>
  <c r="H19" i="8"/>
  <c r="F18" i="8"/>
  <c r="H18" i="8"/>
  <c r="F17" i="8"/>
  <c r="H17" i="8"/>
  <c r="F16" i="8"/>
  <c r="H16" i="8"/>
  <c r="F15" i="8"/>
  <c r="H15" i="8"/>
  <c r="E14" i="8"/>
  <c r="F14" i="8"/>
  <c r="H14" i="8"/>
  <c r="F13" i="8"/>
  <c r="H13" i="8"/>
  <c r="E13" i="8"/>
  <c r="E12" i="8"/>
  <c r="F12" i="8"/>
  <c r="H12" i="8"/>
  <c r="F11" i="8"/>
  <c r="H11" i="8"/>
  <c r="F10" i="8"/>
  <c r="H10" i="8"/>
  <c r="E9" i="8"/>
  <c r="F9" i="8"/>
  <c r="H9" i="8"/>
  <c r="E8" i="8"/>
  <c r="F8" i="8"/>
  <c r="H8" i="8"/>
  <c r="H124" i="8"/>
  <c r="F9" i="4"/>
  <c r="G9" i="4" s="1"/>
  <c r="G19" i="5"/>
  <c r="G7" i="5"/>
  <c r="G8" i="5"/>
  <c r="G9" i="5"/>
  <c r="G10" i="5"/>
  <c r="G11" i="5"/>
  <c r="G12" i="5"/>
  <c r="G13" i="5"/>
  <c r="G14" i="5"/>
  <c r="G15" i="5"/>
  <c r="G16" i="5"/>
  <c r="G17" i="5"/>
  <c r="G18" i="5"/>
  <c r="G6" i="5"/>
  <c r="G16" i="3"/>
  <c r="G7" i="3"/>
  <c r="G8" i="3"/>
  <c r="G9" i="3"/>
  <c r="G10" i="3"/>
  <c r="G11" i="3"/>
  <c r="G12" i="3"/>
  <c r="G13" i="3"/>
  <c r="G14" i="3"/>
  <c r="G15" i="3"/>
  <c r="G6" i="3"/>
  <c r="F7" i="4"/>
  <c r="G7" i="4" s="1"/>
  <c r="F8" i="4"/>
  <c r="G8" i="4" s="1"/>
  <c r="G10" i="4"/>
  <c r="F6" i="4"/>
  <c r="G6" i="4" s="1"/>
  <c r="G11" i="4" l="1"/>
  <c r="D8" i="13" l="1"/>
  <c r="D14" i="13" s="1"/>
</calcChain>
</file>

<file path=xl/sharedStrings.xml><?xml version="1.0" encoding="utf-8"?>
<sst xmlns="http://schemas.openxmlformats.org/spreadsheetml/2006/main" count="1873" uniqueCount="846">
  <si>
    <t>BỆNH VIỆN THÀNH PHỐ THỦ ĐỨC</t>
  </si>
  <si>
    <t>STT</t>
  </si>
  <si>
    <t>Hộp</t>
  </si>
  <si>
    <t>LDLC3</t>
  </si>
  <si>
    <t>CRP4</t>
  </si>
  <si>
    <t>ISE IS</t>
  </si>
  <si>
    <t>ISE REF</t>
  </si>
  <si>
    <t>LACT2</t>
  </si>
  <si>
    <t>TPUC3</t>
  </si>
  <si>
    <t>D-DI2</t>
  </si>
  <si>
    <t>IRON2</t>
  </si>
  <si>
    <t>ETOH2</t>
  </si>
  <si>
    <t xml:space="preserve">ASSAY TIP/CUP </t>
  </si>
  <si>
    <t>TÊN HÀNG HOÁ</t>
  </si>
  <si>
    <t>ĐVT</t>
  </si>
  <si>
    <t>Lọ</t>
  </si>
  <si>
    <t>UA2</t>
  </si>
  <si>
    <t>ISE DIL</t>
  </si>
  <si>
    <t>D-Dimer Gen.2 Calibrator Set</t>
  </si>
  <si>
    <t>AMYL2</t>
  </si>
  <si>
    <t>SỐ LƯỢNG</t>
  </si>
  <si>
    <t>GHI CHÚ</t>
  </si>
  <si>
    <t>ĐIỆN GIẢI</t>
  </si>
  <si>
    <t>Test nước tiểu 10 thông số URS</t>
  </si>
  <si>
    <t>MORPHIN 4 DRUGS</t>
  </si>
  <si>
    <t>Test</t>
  </si>
  <si>
    <t>Daily cleaning solution kit</t>
  </si>
  <si>
    <t>EGB REAGENT MODULE</t>
  </si>
  <si>
    <t>RIQAS Blood Gas (CTNK Khí máu) RQ9134</t>
  </si>
  <si>
    <t>RIQAS Glycated Haemoglobin (HbA1c) (CTNK HbA1c) RQ 9129</t>
  </si>
  <si>
    <t>RIQAS Monthly General Clinical Chemistry (CTNK Sinh hóa) RQ9128</t>
  </si>
  <si>
    <t>RIQAS Monthly Immunoassay (CTNK Miễn dịch) RQ9130</t>
  </si>
  <si>
    <t>RIQAS Urinalysis (CTNK Niệu) RQ9138</t>
  </si>
  <si>
    <t>TSKgel G11 Variant</t>
  </si>
  <si>
    <t>Thẻ xét nghiệm khí máu G3+ (i-Stat)</t>
  </si>
  <si>
    <t>KHÍ MÁU MEDICA</t>
  </si>
  <si>
    <t>KHOA HÓA SINH</t>
  </si>
  <si>
    <t>NGOẠI KIỂM</t>
  </si>
  <si>
    <t>QUY CÁCH</t>
  </si>
  <si>
    <t>100 tests</t>
  </si>
  <si>
    <t>6 X 0.5ml</t>
  </si>
  <si>
    <t>200 test</t>
  </si>
  <si>
    <t>400 tests</t>
  </si>
  <si>
    <t>150 tests</t>
  </si>
  <si>
    <t>48x2x84 tips/cups and 8 waste liners</t>
  </si>
  <si>
    <t>250 tests</t>
  </si>
  <si>
    <t>5 x 600 mL</t>
  </si>
  <si>
    <t>5 x 300 ml</t>
  </si>
  <si>
    <t>200 tests</t>
  </si>
  <si>
    <t>300 tests</t>
  </si>
  <si>
    <t>25 test/hộp</t>
  </si>
  <si>
    <t>Hộp/6 x 1.8 ml</t>
  </si>
  <si>
    <t>Hộp/6 x 0.5 ml</t>
  </si>
  <si>
    <t>Hộp/6 x 5 ml</t>
  </si>
  <si>
    <t>Hộp/3 x 12 ml</t>
  </si>
  <si>
    <t>MỚI GIAO 07/6</t>
  </si>
  <si>
    <t>ĐỀ XUẤT HÓA CHẤT NGOÀI THẦU (1 THÁNG)</t>
  </si>
  <si>
    <t>Ống nghiệm Serum hạt to nắp đỏ</t>
  </si>
  <si>
    <t>ALERE DETERMINE HIV 1/2, L/N7D23-43</t>
  </si>
  <si>
    <t>hóa chất định lượng HBV theo PCR</t>
  </si>
  <si>
    <t>Hóa chất định lượng HCV theo PCR</t>
  </si>
  <si>
    <t>Hóa chất định tính HBsAg test nhanh</t>
  </si>
  <si>
    <t>Môi trường Mueller Hinton Blood</t>
  </si>
  <si>
    <t>Môi trường nuôi cấy vi nấm Sabroud agar</t>
  </si>
  <si>
    <t>test nhanh Anti - HBe</t>
  </si>
  <si>
    <t>Test nhanh Anti-HBs</t>
  </si>
  <si>
    <t>Xét nghiệm nhanh phát hiện kháng thể kháng virus HIV 1/2 rapid test</t>
  </si>
  <si>
    <t>Ống</t>
  </si>
  <si>
    <t>Bộ</t>
  </si>
  <si>
    <t>Đĩa</t>
  </si>
  <si>
    <t>100 ống/khay</t>
  </si>
  <si>
    <t>100test/hộp</t>
  </si>
  <si>
    <t>10đĩa/hộp</t>
  </si>
  <si>
    <t>40test/hộp</t>
  </si>
  <si>
    <t>KHOA VI SINH</t>
  </si>
  <si>
    <t>Clip cầm máu, tay cầm lắp sẵn, xoay được, loại đóng mở nhiều lần</t>
  </si>
  <si>
    <t>Vòng thắt cho HX 20-1 hoặc tương đương</t>
  </si>
  <si>
    <t>Đầu thắt tĩnh mạch thực quản</t>
  </si>
  <si>
    <t>Tấm điện cực trung tính</t>
  </si>
  <si>
    <t>10 cái/ hộp</t>
  </si>
  <si>
    <t>Cái</t>
  </si>
  <si>
    <t>KHOA THĂM DÒ CHỨC NĂNG</t>
  </si>
  <si>
    <t>Anti - A</t>
  </si>
  <si>
    <t>Anti - AB</t>
  </si>
  <si>
    <t>Anti - B</t>
  </si>
  <si>
    <t>Anti - D</t>
  </si>
  <si>
    <t>Anti human globulin</t>
  </si>
  <si>
    <t>10ml</t>
  </si>
  <si>
    <t>Calcium chloride 0.025m</t>
  </si>
  <si>
    <t>Card xét nghiệm CD4- PIMA</t>
  </si>
  <si>
    <t>Clean Solution (16x15ml)</t>
  </si>
  <si>
    <t>hộp (16 x 15 ml)</t>
  </si>
  <si>
    <t>CLEANAC 3 AS DETERGENT</t>
  </si>
  <si>
    <t>CLEANAC AS DETERGENT</t>
  </si>
  <si>
    <t>Can 5 L</t>
  </si>
  <si>
    <t>Can</t>
  </si>
  <si>
    <t>Thùng</t>
  </si>
  <si>
    <t>Dung dịch đệm rửa máy điện di</t>
  </si>
  <si>
    <t>500ml</t>
  </si>
  <si>
    <t>Dung dịch ly giải sử dụng cho máy phân tích huyết học tự động 18 thông số</t>
  </si>
  <si>
    <t xml:space="preserve">V8 SPE </t>
  </si>
  <si>
    <t xml:space="preserve">Hộp/1 x 500 ml +3 x 20 ml </t>
  </si>
  <si>
    <t>ĐƠN GIÁ</t>
  </si>
  <si>
    <t>THÀNH TIỀN</t>
  </si>
  <si>
    <t>KHOA HUYẾT HỌC</t>
  </si>
  <si>
    <t>cđha</t>
  </si>
  <si>
    <t>Bao cao su</t>
  </si>
  <si>
    <t>PHÒNG VẬT TƯ TRANG THIẾT BỊ Y TẾ</t>
  </si>
  <si>
    <t>Đơn vị tính: đồng</t>
  </si>
  <si>
    <t>TÊN VẬT TƯ</t>
  </si>
  <si>
    <t>SỐ LƯỢNG 
T1-5.2022</t>
  </si>
  <si>
    <t>SỐ LƯỢNG 1 THÁNG</t>
  </si>
  <si>
    <t>SỐ LƯỢNG 3 THÁNG</t>
  </si>
  <si>
    <t>KHOA SỬ DỤNG</t>
  </si>
  <si>
    <t>Găng tay khám</t>
  </si>
  <si>
    <t>Đôi</t>
  </si>
  <si>
    <t>CÁC KHOA</t>
  </si>
  <si>
    <t xml:space="preserve">Dây truyền máu </t>
  </si>
  <si>
    <t>Gạc tẩm cồn 3x6cm - 2 lớp</t>
  </si>
  <si>
    <t>Miếng</t>
  </si>
  <si>
    <t>Bình hủy kim 6.8 lít</t>
  </si>
  <si>
    <t>Gạc Vaselin</t>
  </si>
  <si>
    <t>Bông viên tiệt trùng 25gr</t>
  </si>
  <si>
    <t>Gói</t>
  </si>
  <si>
    <t xml:space="preserve">Gạc Phẫu thuật 10 x 10cm x 8 lớp, VT (10 miếng/gói) </t>
  </si>
  <si>
    <t xml:space="preserve">Chỉ thép khâu xương bánh chè - Patella Set </t>
  </si>
  <si>
    <t>Tép</t>
  </si>
  <si>
    <t>CTCH</t>
  </si>
  <si>
    <t>Đinh kirschner có răng</t>
  </si>
  <si>
    <t>Đinh kirschner các số</t>
  </si>
  <si>
    <t>Băng thun y tế 0,1m x 2m</t>
  </si>
  <si>
    <t>Cuộn</t>
  </si>
  <si>
    <t>Bộ đốt nhiệt</t>
  </si>
  <si>
    <t>LNMM</t>
  </si>
  <si>
    <t>Bông cắt tiệt trùng 3cm x 3cm, 10g</t>
  </si>
  <si>
    <t>MẮT</t>
  </si>
  <si>
    <t xml:space="preserve">Cassette Infiniti,tip 0.9mm </t>
  </si>
  <si>
    <t>Dao mổ mắt 2.4mm</t>
  </si>
  <si>
    <t xml:space="preserve">Dung dịch nhuộm bao TTT Tryblue 0.06%, 1ml (Trypan Blue Solution 0.06%) </t>
  </si>
  <si>
    <t>Nẹp cổ cứng các số</t>
  </si>
  <si>
    <t>NGTK</t>
  </si>
  <si>
    <t>Xi măng tạo hình thân đốt sống</t>
  </si>
  <si>
    <t>Đầu hút dịch Yankeur có hoặc không có lỗ vacuum</t>
  </si>
  <si>
    <t>PMO</t>
  </si>
  <si>
    <t>Khăn phẫu thuật có lỗ 60*60</t>
  </si>
  <si>
    <t>PMO/CÁC KHOA</t>
  </si>
  <si>
    <t>Khóa 3 đầu không dây</t>
  </si>
  <si>
    <t>Bao camera nội soi</t>
  </si>
  <si>
    <t>Look 3ml Terum</t>
  </si>
  <si>
    <t>Look 5ml Terum</t>
  </si>
  <si>
    <t>Sáp cầm máu xương</t>
  </si>
  <si>
    <t>Ống thông 28Fr</t>
  </si>
  <si>
    <t>K-Y Gel 50g</t>
  </si>
  <si>
    <t>Tube</t>
  </si>
  <si>
    <t>Canula mở khí quản các cỡ</t>
  </si>
  <si>
    <t>Gạc thấm dịch ruột thừa có cản quang</t>
  </si>
  <si>
    <t>Lưỡi dao mổ các số</t>
  </si>
  <si>
    <t>Ống Penrose</t>
  </si>
  <si>
    <t xml:space="preserve">Gạc phẫu thuật 5 x 6.5cm x 12 lớp, VT (10 miếng/gói) </t>
  </si>
  <si>
    <t>Radifocus Guide Wire M (dài 150 cm)</t>
  </si>
  <si>
    <t>Bộ dụng cụ mở đường mạch máu 5F</t>
  </si>
  <si>
    <t>Thuốc tê đỏ Septodont</t>
  </si>
  <si>
    <t>RHM</t>
  </si>
  <si>
    <t>Thuốc tê Lignospan 2%</t>
  </si>
  <si>
    <t>Thun kéo liên hàm 2F(3/16) 6.0 Oz</t>
  </si>
  <si>
    <t>Thun mắc xích long</t>
  </si>
  <si>
    <t>Thun mắc xích short</t>
  </si>
  <si>
    <t>Cevitron</t>
  </si>
  <si>
    <t>Cao su xúc tác Zhermack Indurent</t>
  </si>
  <si>
    <t>Tuýp</t>
  </si>
  <si>
    <t>Chất lấy dấu</t>
  </si>
  <si>
    <t>Bịch</t>
  </si>
  <si>
    <t>Chỉ thép buộc hàm các cỡ</t>
  </si>
  <si>
    <t>cuộn</t>
  </si>
  <si>
    <t>Chổi đánh bóng</t>
  </si>
  <si>
    <t>Cọ quét keo (hộp 100 cái)</t>
  </si>
  <si>
    <t xml:space="preserve">Đài cao su đánh bóng </t>
  </si>
  <si>
    <t>Mũi khoan trụ</t>
  </si>
  <si>
    <t>Mũi</t>
  </si>
  <si>
    <t>Mũi khoan ngọn lửa mịn</t>
  </si>
  <si>
    <t>Mũi ngọn lửa thô</t>
  </si>
  <si>
    <t>Mũi khoan tròn vừa</t>
  </si>
  <si>
    <t>Sò đánh bóng nha chu</t>
  </si>
  <si>
    <t>Thạch cao siêu cứng (gói 1,5kg)</t>
  </si>
  <si>
    <t xml:space="preserve">Chỉ nha khoa </t>
  </si>
  <si>
    <t>Dây nhám kẻ kim loại (Hộp/12 sợi)</t>
  </si>
  <si>
    <t>sợi</t>
  </si>
  <si>
    <t>Giấy chỉnh khớp (màu đỏ)</t>
  </si>
  <si>
    <t>xấp</t>
  </si>
  <si>
    <t>Single Bond</t>
  </si>
  <si>
    <t xml:space="preserve">Tube </t>
  </si>
  <si>
    <t>Eugenol</t>
  </si>
  <si>
    <t>lọ</t>
  </si>
  <si>
    <t>Zinc Oxyde</t>
  </si>
  <si>
    <t>Calcium hydroxide, bột</t>
  </si>
  <si>
    <t>Cao su lấy dấu nặng Exaflex putty</t>
  </si>
  <si>
    <t>cặp</t>
  </si>
  <si>
    <t>Cao su lấy dấu nhẹ GC Exaflex Injection</t>
  </si>
  <si>
    <t>Fuji IX</t>
  </si>
  <si>
    <t>hộp</t>
  </si>
  <si>
    <t>Chất làm mềm ống tuỷ Carvence</t>
  </si>
  <si>
    <t>chai</t>
  </si>
  <si>
    <t>1</t>
  </si>
  <si>
    <t>Composite đặc A1</t>
  </si>
  <si>
    <t>Composite đặc A2</t>
  </si>
  <si>
    <t>Composite đặc A3</t>
  </si>
  <si>
    <t>ống</t>
  </si>
  <si>
    <t>Composite đặc A35</t>
  </si>
  <si>
    <t>Composite lỏng</t>
  </si>
  <si>
    <t>Mũi khoan xương 702</t>
  </si>
  <si>
    <t>Thuốc tê bôi</t>
  </si>
  <si>
    <t>Thuốc tê xịt</t>
  </si>
  <si>
    <t>Chai</t>
  </si>
  <si>
    <t>Kim nha</t>
  </si>
  <si>
    <t xml:space="preserve">Ống hút nhựa nha </t>
  </si>
  <si>
    <t>Khăn cạo vôi</t>
  </si>
  <si>
    <t>Cung buộc hàm</t>
  </si>
  <si>
    <t>Cặp</t>
  </si>
  <si>
    <t>Kfile ngắn các số</t>
  </si>
  <si>
    <t>Vĩ</t>
  </si>
  <si>
    <t>Kfile dài các số</t>
  </si>
  <si>
    <t>Protaper ngắn đủ màu</t>
  </si>
  <si>
    <t>Protaper dài đủ màu</t>
  </si>
  <si>
    <t>Côn Protaper các cỡ</t>
  </si>
  <si>
    <t>Côn phụ các cỡ</t>
  </si>
  <si>
    <t>Lentulo đỏ</t>
  </si>
  <si>
    <t>MTA CEMS 1.5g</t>
  </si>
  <si>
    <t>Giấy đánh fuji</t>
  </si>
  <si>
    <t>Xấp</t>
  </si>
  <si>
    <t>Chỉ co nướu</t>
  </si>
  <si>
    <t>Glyde</t>
  </si>
  <si>
    <t>Cây</t>
  </si>
  <si>
    <t>Etching</t>
  </si>
  <si>
    <t>Côn giấy các cỡ</t>
  </si>
  <si>
    <t>Côn thường các cỡ</t>
  </si>
  <si>
    <t>Sáp cắn</t>
  </si>
  <si>
    <t>Dầu tra tay khoan</t>
  </si>
  <si>
    <t>Spongel cầm máu</t>
  </si>
  <si>
    <t xml:space="preserve">Trâm gai màu </t>
  </si>
  <si>
    <t>Diệt tủy (AS)</t>
  </si>
  <si>
    <t>Mũi Gates drills 32mm</t>
  </si>
  <si>
    <t>Thuốc tẩy trắng răng tại nhà 15%</t>
  </si>
  <si>
    <t>Thuốc tẩy trắng răng tại nhà 20%</t>
  </si>
  <si>
    <t>Thuốc tẩy trắng răng tại phòng</t>
  </si>
  <si>
    <t>Đai trám TOFFLEMIRETYPE MATRIX  BANDS</t>
  </si>
  <si>
    <t xml:space="preserve">Phim buồng tối CEADI </t>
  </si>
  <si>
    <t xml:space="preserve">Nước rửa phim buồng tối </t>
  </si>
  <si>
    <t>Que cấy thai Implanon NXT IMP</t>
  </si>
  <si>
    <t>SẢN</t>
  </si>
  <si>
    <t xml:space="preserve">Kim sinh thiết mô mềm,đồng trục,Biomedical,có kim dẫn đường </t>
  </si>
  <si>
    <t>UNG BƯỚU</t>
  </si>
  <si>
    <t>Lọ đựng bệnh phẩm</t>
  </si>
  <si>
    <t>Thẻ men tim</t>
  </si>
  <si>
    <t>Thẻ</t>
  </si>
  <si>
    <t>CẤP CỨU</t>
  </si>
  <si>
    <t>Thẻ CG8</t>
  </si>
  <si>
    <t>Hóa chất rửa màng lọc</t>
  </si>
  <si>
    <t>THẬN</t>
  </si>
  <si>
    <t>Bao chụp kính hiển vi</t>
  </si>
  <si>
    <t>PM</t>
  </si>
  <si>
    <t>Ống dẫn lưu dịch size 14 Fr</t>
  </si>
  <si>
    <t>Ống dẫn lưu dịch size 16 Fr</t>
  </si>
  <si>
    <t>Quả lọc máu cho bệnh nhân phẫu thuật tim người lớn CH06</t>
  </si>
  <si>
    <t xml:space="preserve">Bóng giúp thở </t>
  </si>
  <si>
    <t>Mask gây mê size 5 (REF: 1125000)</t>
  </si>
  <si>
    <t>Bao cáp nhiệt độ trực tràng</t>
  </si>
  <si>
    <t>Bao chụp máy C-arm</t>
  </si>
  <si>
    <t>TỔNG CỘNG</t>
  </si>
  <si>
    <t xml:space="preserve">PHÒNG VẬT TƯ TRANG THIẾT BỊ </t>
  </si>
  <si>
    <t>SỞ Y TẾ TP HỒ CHÍ MINH</t>
  </si>
  <si>
    <t>CỘNG HÒA XÃ HỘI CHỦ NGHĨA VIỆT NAM</t>
  </si>
  <si>
    <t>Độc lập - Tự do - Hạnh phúc</t>
  </si>
  <si>
    <t>Stt</t>
  </si>
  <si>
    <t>Chủng loại/Tên thiết bị</t>
  </si>
  <si>
    <t>Đơn vị tính</t>
  </si>
  <si>
    <t>Dự trù SL T6-7-8</t>
  </si>
  <si>
    <t>Đơn giá ước tính</t>
  </si>
  <si>
    <t>Thành tiền ước tính</t>
  </si>
  <si>
    <t>Ghi chú</t>
  </si>
  <si>
    <t>Công nghệ thông tin</t>
  </si>
  <si>
    <t>2.</t>
  </si>
  <si>
    <t>Mực in 12A</t>
  </si>
  <si>
    <t>Mực Nạp 12A/78A/79A/85</t>
  </si>
  <si>
    <t>Mực in 85A</t>
  </si>
  <si>
    <t>còn đủ</t>
  </si>
  <si>
    <t>Mực in 78A</t>
  </si>
  <si>
    <t>Mực in 83A</t>
  </si>
  <si>
    <t>Mực in 79A</t>
  </si>
  <si>
    <t>Mực in Epson T673100 Đen</t>
  </si>
  <si>
    <t>Mực in Epson T673100 đỏ đậm</t>
  </si>
  <si>
    <t>Mực in Epson T673100 đỏ nhạt</t>
  </si>
  <si>
    <t>Mực in Epson T673100 xanh đậm</t>
  </si>
  <si>
    <t>Mực in Epson T673100 xanh nhạt</t>
  </si>
  <si>
    <t>Mực in Epson T673100 vàng</t>
  </si>
  <si>
    <t>Mực in Epson T6640 đen</t>
  </si>
  <si>
    <t>Mực in Epson T6641 vàng</t>
  </si>
  <si>
    <t>Mực in Epson T6642 xanh</t>
  </si>
  <si>
    <t>Mực in Epson T6643 đỏ</t>
  </si>
  <si>
    <t xml:space="preserve">Mực Cart HP Color Enterprise 500 M551 BK (HE-CE400A) 5.5K </t>
  </si>
  <si>
    <t xml:space="preserve">Mực Cart HP Color Enterprise 500 M551 BK (HE-CE401A) 6K </t>
  </si>
  <si>
    <t xml:space="preserve">Mực Cart HP Color Enterprise 500 M551 BK (HE-CE402A) 6K </t>
  </si>
  <si>
    <t xml:space="preserve">Mực Cart HP Color Enterprise 500 M551M 
(HE-CE403A) 6K </t>
  </si>
  <si>
    <t>Mực in Epson C13T00V100 ĐEN</t>
  </si>
  <si>
    <t>Mực in Epson C13T00V200 XANH</t>
  </si>
  <si>
    <t>Mực in Epson C13T00V300 ĐỎ</t>
  </si>
  <si>
    <t>Mực in Epson C13T00V400 VÀNG</t>
  </si>
  <si>
    <t>Bàn phím máy tính</t>
  </si>
  <si>
    <t>Chuột máy tính</t>
  </si>
  <si>
    <t xml:space="preserve">Nguồn máy tính </t>
  </si>
  <si>
    <t>Quạt máy tính đa năng socket 1150/1151</t>
  </si>
  <si>
    <t xml:space="preserve">Ram DDR4 4GB </t>
  </si>
  <si>
    <t>RAM DDR4 8GB</t>
  </si>
  <si>
    <t>Ổ cứng SSD 500GB</t>
  </si>
  <si>
    <t>Màn hình LCD ASUS 21'' hoặc tương đương</t>
  </si>
  <si>
    <t>Màn hình LCD 21</t>
  </si>
  <si>
    <t xml:space="preserve">Bao lụa </t>
  </si>
  <si>
    <t>Trục ép</t>
  </si>
  <si>
    <t>Mỡ bao lụa canon</t>
  </si>
  <si>
    <t>Hũ</t>
  </si>
  <si>
    <t>Quả đào sửa máy in</t>
  </si>
  <si>
    <t>CÁP MẠNG AMP 5e</t>
  </si>
  <si>
    <t>CÁP MẠNG AMP 6e</t>
  </si>
  <si>
    <t>Đầu mạng RJ45</t>
  </si>
  <si>
    <t>Dây cáp VGA</t>
  </si>
  <si>
    <t>Sợi</t>
  </si>
  <si>
    <t xml:space="preserve">DÂY NGUỒN </t>
  </si>
  <si>
    <t>Dây cáp máy in 1.2M</t>
  </si>
  <si>
    <t>Dây nguồn (adapter) màn hình LCD asus</t>
  </si>
  <si>
    <t xml:space="preserve">Card bắt hình Aver Media EzMaker SDK (C725) </t>
  </si>
  <si>
    <t>Giấy in nhiệt K80 x 50m</t>
  </si>
  <si>
    <t>Dây s-video</t>
  </si>
  <si>
    <t>thêm 2 sợi composite</t>
  </si>
  <si>
    <t>Dây cáp máy in cổng USB</t>
  </si>
  <si>
    <t>Giấy Decal AW0331 25X15mm, ngang 4 nhãn, 8 tem/cụm x50m</t>
  </si>
  <si>
    <t>Máy in nhiệt Bixolon SRP-350 PLUS III hoặc tương đương</t>
  </si>
  <si>
    <t>thay thế máy hư</t>
  </si>
  <si>
    <t>Máy đọc mã vạch Honey Well (loại vuông)</t>
  </si>
  <si>
    <t>thay thế bị hư</t>
  </si>
  <si>
    <t>Đầu đọc mã vạch Zebex Z6182</t>
  </si>
  <si>
    <t>Máy in Canon 2900</t>
  </si>
  <si>
    <t>Máy in màu nước Epson L310</t>
  </si>
  <si>
    <t>Thay thế máy in hư</t>
  </si>
  <si>
    <t>Máy in màu nước Epson L805</t>
  </si>
  <si>
    <t>cái</t>
  </si>
  <si>
    <t>dự phòng</t>
  </si>
  <si>
    <t>Máy in hai mặt Canon 6230dw</t>
  </si>
  <si>
    <t xml:space="preserve">Máy scan </t>
  </si>
  <si>
    <t xml:space="preserve">Máy quét/Scanner Canon lide 400 </t>
  </si>
  <si>
    <t xml:space="preserve">Máy quét/Scanner Canon lide 600 </t>
  </si>
  <si>
    <t>Main asus H110</t>
  </si>
  <si>
    <t>hàng thay thế</t>
  </si>
  <si>
    <t>Mainboard H310</t>
  </si>
  <si>
    <t>hàng mới</t>
  </si>
  <si>
    <t>CPU Intel Core i3</t>
  </si>
  <si>
    <t>I3 9100</t>
  </si>
  <si>
    <t>CPU Intel Core i5</t>
  </si>
  <si>
    <t>Ổ cứng SSD Western 250GB G2</t>
  </si>
  <si>
    <t>Ổ cứng Western 500GB Sata</t>
  </si>
  <si>
    <t>Thiết bị chuyển mạch/Switch Cisco 16 port 100/1000</t>
  </si>
  <si>
    <t>Bộ máy vi tính (CPU INTEL Core i3-9100 (4C/4T, 3.60 GHz - 4.20 GHz, 6MB) - 1151,
 Mainboard ASUS PRIME H310M-D R2.0,THANH RAM DDR4 KINGMAX 4GB,
SSD SAMSUNG 860 EVO 250GB, Nguồn 550W Corsair VS550, LCD ASUS 21.5'' VZ229HE,  vỏ máy vi tính (lắp theo main asus prime h310m-d R2.0))</t>
  </si>
  <si>
    <t>Thùng  máy vi tính không màn hình(CPU Intel Core I3-7100 3.9HZ,
 Main Gigabyte H110M-DS2, DDR4 Kingmax 4GB,
 SSD WD GREEN 240GB, Nguồn COOLER MASTER 500W, VZ229HE, CASE SAMA S1 NO POWER)</t>
  </si>
  <si>
    <t>Đầu chuyển HDMI-&gt;VGA</t>
  </si>
  <si>
    <t xml:space="preserve"> Màn hình ASUS VZ229HE 21.5" IPS </t>
  </si>
  <si>
    <t>NGUỒN CORSAIR VS550 - 550W - 80 Plus White</t>
  </si>
  <si>
    <t>CASE Cooler Master RC 343 (VỎ THÙNG MÁY)</t>
  </si>
  <si>
    <t>QUẠT CPU ĐA NĂNG 775-1155-1156</t>
  </si>
  <si>
    <t xml:space="preserve">PIN CMOS </t>
  </si>
  <si>
    <t>CARD MẠNG INTEL 1G 1 PORT</t>
  </si>
  <si>
    <t>Tổng cộng</t>
  </si>
  <si>
    <t>Thời gian sử dụng: Tháng 6 - Tháng 8/2022</t>
  </si>
  <si>
    <t>Thời gian sử dụng: Tháng 6 -&gt; Tháng 8/2022</t>
  </si>
  <si>
    <t>ĐỀ XUẤT DANH MỤC VẬT TƯ Y TIÊU HAO, VẬT TƯ THAY THẾ</t>
  </si>
  <si>
    <t xml:space="preserve">ĐỀ XUẤT DANH MỤC MUA SẮM, SỬA CHỮA </t>
  </si>
  <si>
    <t>KHOA KIỂM SOÁT NHIỄM KHUẨN</t>
  </si>
  <si>
    <t>ĐỀ XUẤT DANH MỤC MUA SẮM VẬT TƯ TIÊU HAO - HÓA CHẤT</t>
  </si>
  <si>
    <t>Anios clean excel D</t>
  </si>
  <si>
    <t>Aniosgel 85 NPC</t>
  </si>
  <si>
    <t>Aniosyme synergy 5</t>
  </si>
  <si>
    <t xml:space="preserve">Băng keo kiểm nhiệt </t>
  </si>
  <si>
    <t>Test 1250</t>
  </si>
  <si>
    <t>Test vi sinh 14324-30</t>
  </si>
  <si>
    <t>Test 1492</t>
  </si>
  <si>
    <t>Test 1243A</t>
  </si>
  <si>
    <t>Clincare</t>
  </si>
  <si>
    <t>Clincare 2</t>
  </si>
  <si>
    <t>Clincare SH</t>
  </si>
  <si>
    <t>Cồn 70 độ</t>
  </si>
  <si>
    <t>Dermanios 4%</t>
  </si>
  <si>
    <t>Test 00130</t>
  </si>
  <si>
    <t>Hóa chất rửa dụng cụ Mild alkaline enzyme cleaner</t>
  </si>
  <si>
    <t>Javel</t>
  </si>
  <si>
    <t>Opaster anios</t>
  </si>
  <si>
    <t>Sanosil S010</t>
  </si>
  <si>
    <t>Túi Tyvek 75x70</t>
  </si>
  <si>
    <t>Túi Tyvek 250x70</t>
  </si>
  <si>
    <t>Túi Tyvek 300x70</t>
  </si>
  <si>
    <t>Túi Tyvek 350x70</t>
  </si>
  <si>
    <t>Túi ép dẹp 75x200</t>
  </si>
  <si>
    <t>Túi ép dẹp 100x200</t>
  </si>
  <si>
    <t>Túi ép dẹp 150x200</t>
  </si>
  <si>
    <t>Túi ép dẹp 200x200</t>
  </si>
  <si>
    <t>Túi ép dẹp 300x200</t>
  </si>
  <si>
    <t>Túi ép phồng 350x100</t>
  </si>
  <si>
    <t>Que thử hóa học màu đỏ</t>
  </si>
  <si>
    <t>Băng Casset sterrad</t>
  </si>
  <si>
    <t>Giấy in 1 lớp</t>
  </si>
  <si>
    <t>Dung dịch tắm trước mổ</t>
  </si>
  <si>
    <t>Germisep</t>
  </si>
  <si>
    <t>Dầu bôi trơn dụng cụ</t>
  </si>
  <si>
    <t>TÊN DÙNG CHUNG</t>
  </si>
  <si>
    <t>Hóa chất làm sạch và khử khuẩn dụng cụ</t>
  </si>
  <si>
    <t>Dung dịch sát khuẩn tay nhanh dạng gel</t>
  </si>
  <si>
    <t>Hóa chất làm sạch dụng cụ</t>
  </si>
  <si>
    <t>Băng keo chỉ thị nhiệt độ tiệt khuẩn hơi nước</t>
  </si>
  <si>
    <t>Chỉ thị hóa học đơn thông số dùng trong 
tiệt khuẩn hơi nước</t>
  </si>
  <si>
    <t>Chỉ thị sinh học kiểm tra tiệt khuẩn 
nhiệt độ thấp tương thích máy STERRAD</t>
  </si>
  <si>
    <t>Chỉ thị sinh học kiểm tra tiệt khuẩn hơi nước</t>
  </si>
  <si>
    <t>Chỉ thị hóa học đa thông số dùng trong tiệt khuẩn hơi nước</t>
  </si>
  <si>
    <t>Dung dịch sát khuẩn tay nhanh</t>
  </si>
  <si>
    <t>Dung dịch khử khuẩn rửa tay thường quy</t>
  </si>
  <si>
    <t>Dung dịch khử khuẩn bề mặt dạng xịt</t>
  </si>
  <si>
    <t>Dung dịch rửa tay ngoại khoa</t>
  </si>
  <si>
    <t>giấy kiểm tra chất lượng máy tiệt khuẩn hơi nước</t>
  </si>
  <si>
    <t>Hóa chất làm sạch và khử khuẩn dụng cụ bằng máy</t>
  </si>
  <si>
    <t>Hóa chất khử khuẩn đồ vải</t>
  </si>
  <si>
    <t>Hóa chất khử khuẩn mức độ cao</t>
  </si>
  <si>
    <t>Dung dịch phun khử khuẩn bề mặt</t>
  </si>
  <si>
    <t xml:space="preserve">Túi ép đóng gói dụng cụ cỡ 75mm x 70m </t>
  </si>
  <si>
    <t xml:space="preserve">Túi ép đóng gói dụng cụ cỡ 250mm x 70m </t>
  </si>
  <si>
    <t xml:space="preserve">Túi ép đóng gói dụng cụ cỡ 300mm x 70m </t>
  </si>
  <si>
    <t xml:space="preserve">Túi ép đóng gói dụng cụ cỡ 350mm x 70m </t>
  </si>
  <si>
    <t>Túi ép dẹp 75mm x 200m</t>
  </si>
  <si>
    <t>Túi ép dẹp 100mm x 200m</t>
  </si>
  <si>
    <t>Túi ép dẹp 150mm x 200m</t>
  </si>
  <si>
    <t>Túi ép dẹp 200mm x 200m</t>
  </si>
  <si>
    <t>Túi ép dẹp 300mm x 200m</t>
  </si>
  <si>
    <t>Túi ép phồng 350mm x 100m</t>
  </si>
  <si>
    <t xml:space="preserve">Que thử có chỉ thị hóa học </t>
  </si>
  <si>
    <t xml:space="preserve">Băng đựng hóa chất </t>
  </si>
  <si>
    <t>Giấy in nhiệt cho chu trình tiệt khuẩn hơi nước</t>
  </si>
  <si>
    <t>Dung dịch tắm bệnh trước mổ</t>
  </si>
  <si>
    <t>Hóa chất khử khuẩn đồ vải dạng viên</t>
  </si>
  <si>
    <t>Dầu bôi trơn dụng cụ trước khi tiệt khuẩn 300ml</t>
  </si>
  <si>
    <t>can/ 5L</t>
  </si>
  <si>
    <t>chai/ 500ml</t>
  </si>
  <si>
    <t>Chai/ 1L</t>
  </si>
  <si>
    <t>Hộp/ 240 que</t>
  </si>
  <si>
    <t>hộp/ 30 ống</t>
  </si>
  <si>
    <t>hộp/ 50 ống</t>
  </si>
  <si>
    <t>bịch/ 500 miếng</t>
  </si>
  <si>
    <t>can/ 30L</t>
  </si>
  <si>
    <t>chai/500ml</t>
  </si>
  <si>
    <t>hộp/ 50 miếng</t>
  </si>
  <si>
    <t>can/ 10L</t>
  </si>
  <si>
    <t>hộp/ 250 que</t>
  </si>
  <si>
    <t>hộp/5 băng</t>
  </si>
  <si>
    <t>chai/30ml</t>
  </si>
  <si>
    <t>hộp/ 100 viên</t>
  </si>
  <si>
    <t>TỔNG DỰ TOÁN</t>
  </si>
  <si>
    <t>KHỐI CẬN LÂN SÀNG</t>
  </si>
  <si>
    <t>KHỐI SỬ DỤNG</t>
  </si>
  <si>
    <t>KHỐI LÂM SÀNG</t>
  </si>
  <si>
    <t xml:space="preserve">CÔNG NGHỆ THÔNG TIN </t>
  </si>
  <si>
    <t>HÀNH CHÍNH QUẢN TRỊ</t>
  </si>
  <si>
    <t>KIỂM SOÁT NHIỄM KHUẨN</t>
  </si>
  <si>
    <t>SỬA CHỮA TTB</t>
  </si>
  <si>
    <t xml:space="preserve">TỔNG DỰ TOÁN </t>
  </si>
  <si>
    <t>Đvt: đồng</t>
  </si>
  <si>
    <t>TỔNG 
DANH MỤC</t>
  </si>
  <si>
    <t>TỔNG
 THÀNH TIỀN</t>
  </si>
  <si>
    <t>Bình</t>
  </si>
  <si>
    <t>Kg</t>
  </si>
  <si>
    <t>Tấm</t>
  </si>
  <si>
    <t>Giấy A4 excel 80gsm</t>
  </si>
  <si>
    <t>Giấy A4 bãi bằng trắng</t>
  </si>
  <si>
    <t>Giấy A4 bãi bằng vàng ngà</t>
  </si>
  <si>
    <t>Giấy A4 bìa màu vàng</t>
  </si>
  <si>
    <t>Giấy A4 bìa màu hồng</t>
  </si>
  <si>
    <t>Giấy A4 bìa màu xanh</t>
  </si>
  <si>
    <t>Giấy A5 excel 80gsm</t>
  </si>
  <si>
    <t>Giấy bìa cứng A5 xanh dương</t>
  </si>
  <si>
    <t>Giấy in ảnh A4</t>
  </si>
  <si>
    <t>Bút bi mực đỏ</t>
  </si>
  <si>
    <t>Bút bi mực xanh</t>
  </si>
  <si>
    <t>Bút chì 2B</t>
  </si>
  <si>
    <t>Bút dạ quang 2 đầu</t>
  </si>
  <si>
    <t>Bút dán bàn</t>
  </si>
  <si>
    <t>Bút lông bảng WB03 mực xanh</t>
  </si>
  <si>
    <t xml:space="preserve">Bút lông dầu PM09 mực xanh </t>
  </si>
  <si>
    <t>Bút lông dầu PM04 mực xanh</t>
  </si>
  <si>
    <t>Bút lông kim ZEBRA</t>
  </si>
  <si>
    <t>Bút xóa</t>
  </si>
  <si>
    <t>Băng keo 2 mặt 2,5cm</t>
  </si>
  <si>
    <t>Băng keo Simili xanh 5cm</t>
  </si>
  <si>
    <t>Băng keo trong 5cm</t>
  </si>
  <si>
    <t xml:space="preserve">Bìa lá A4 </t>
  </si>
  <si>
    <t>Bìa nút F4</t>
  </si>
  <si>
    <t>Bìa lỗ A4</t>
  </si>
  <si>
    <t>Bìa 3 dây 10F</t>
  </si>
  <si>
    <t>Đồ bấm kim số 10</t>
  </si>
  <si>
    <t>Đồ chuốc bút chì</t>
  </si>
  <si>
    <t>Thước kẻ 30cm</t>
  </si>
  <si>
    <t>Gôm tẩy chì</t>
  </si>
  <si>
    <t>Keo dán giấy</t>
  </si>
  <si>
    <t>Kéo cắt giấy</t>
  </si>
  <si>
    <t>Kẹp giấy C62</t>
  </si>
  <si>
    <t>Kim bấm số 10</t>
  </si>
  <si>
    <t>Kẹp bướm 15mm</t>
  </si>
  <si>
    <t>Kẹp bướm 19mm</t>
  </si>
  <si>
    <t>Kẹp bướm 25mm</t>
  </si>
  <si>
    <t>Kẹp bướm 32mm</t>
  </si>
  <si>
    <t>Kẹp bướm 41mm</t>
  </si>
  <si>
    <t>Kẹp bướm 51mm</t>
  </si>
  <si>
    <t>Tập 100 trang</t>
  </si>
  <si>
    <t>Tập 200 trang</t>
  </si>
  <si>
    <t>Sổ caro 25x35</t>
  </si>
  <si>
    <t>Sổ caro 16x21</t>
  </si>
  <si>
    <t>Pin tiểu 3A</t>
  </si>
  <si>
    <t>Pin tiểu 2A</t>
  </si>
  <si>
    <t>Pin trung</t>
  </si>
  <si>
    <t>Pin vuông 9V</t>
  </si>
  <si>
    <t>Pin cúc áo</t>
  </si>
  <si>
    <t>Pin 12V/23A</t>
  </si>
  <si>
    <t>Đĩa DVD trắng</t>
  </si>
  <si>
    <t xml:space="preserve">Bao đĩa DVD </t>
  </si>
  <si>
    <t xml:space="preserve">Mực dấu đỏ </t>
  </si>
  <si>
    <t xml:space="preserve">Mực dấu xanh </t>
  </si>
  <si>
    <t xml:space="preserve">Dây thun vòng lớn </t>
  </si>
  <si>
    <t xml:space="preserve">Dây thun vòng trung </t>
  </si>
  <si>
    <t xml:space="preserve">Bịch xốp 1kg </t>
  </si>
  <si>
    <t xml:space="preserve">Bịch xốp 2kg </t>
  </si>
  <si>
    <t xml:space="preserve">Bịch xốp 5kg </t>
  </si>
  <si>
    <t xml:space="preserve">Dép tổ ong </t>
  </si>
  <si>
    <t xml:space="preserve">Ly nhựa 140mL </t>
  </si>
  <si>
    <t xml:space="preserve">Ly nhựa 500ml </t>
  </si>
  <si>
    <t xml:space="preserve">Phấn baby </t>
  </si>
  <si>
    <t xml:space="preserve">Bình xịt muỗi </t>
  </si>
  <si>
    <t xml:space="preserve">Nước rửa phụ khoa Gynofar </t>
  </si>
  <si>
    <t xml:space="preserve">Dầu gội Clear bạc hà </t>
  </si>
  <si>
    <t xml:space="preserve">Dầu gội Sunsilk mềm mượt </t>
  </si>
  <si>
    <t xml:space="preserve">Sữa tắm Johnson Baby </t>
  </si>
  <si>
    <t xml:space="preserve">Sữa tắm Lifebouy mát lạnh sảng khoái </t>
  </si>
  <si>
    <t xml:space="preserve">Dầu xả Sunsilk óng mượt rạng ngời </t>
  </si>
  <si>
    <t xml:space="preserve">Dầu massage và dưỡng ẩm baby </t>
  </si>
  <si>
    <t>Kệ rổ 1 ngăn</t>
  </si>
  <si>
    <t>Áo gối 40 x 60 cm</t>
  </si>
  <si>
    <t>Áo gối ôm</t>
  </si>
  <si>
    <t>Drap giường khóa đầu</t>
  </si>
  <si>
    <t>Đồ bệnh nhân nữ màu hồng</t>
  </si>
  <si>
    <t>Đồ bệnh nhân nam sọc caro</t>
  </si>
  <si>
    <t>Champs 50 x 50 cm - 1L</t>
  </si>
  <si>
    <t>Champs 50 x 50 cm - 2L</t>
  </si>
  <si>
    <t>Champs 60 X 60cm  đường kính 6</t>
  </si>
  <si>
    <t>Champs 60 X 60cm  đường kính 10</t>
  </si>
  <si>
    <t>Champs 70 X 70cm - 2L</t>
  </si>
  <si>
    <t>Champs 70 X 70cm - đường kính 16</t>
  </si>
  <si>
    <t>Champs 1m x 1m - 1L</t>
  </si>
  <si>
    <t>Champs 1m x 1m - 2L</t>
  </si>
  <si>
    <t>Champs 1m x 1m - 1L đường kính 6</t>
  </si>
  <si>
    <t>Champs 1m x 1 m - 1L đường kính 12</t>
  </si>
  <si>
    <t>Champs trải mâm 20 x 20 cm</t>
  </si>
  <si>
    <t>Khăn lau tay lông trắng</t>
  </si>
  <si>
    <t>Trải mâm 30 x 40 cm - 2L</t>
  </si>
  <si>
    <t>Dây cột tay bệnh nhân</t>
  </si>
  <si>
    <t>Dây cột tay bệnh nhân trùm bàn</t>
  </si>
  <si>
    <t>Trải mâm 50 x 70 cm - 2L</t>
  </si>
  <si>
    <t>Trải mâm 50 x 60 cm - 2L</t>
  </si>
  <si>
    <t>Áo choàng phẩu thuật viên không có khẩu trang</t>
  </si>
  <si>
    <t>Quần nội soi</t>
  </si>
  <si>
    <t>Quần đo điện cơ</t>
  </si>
  <si>
    <t>Champs 2m x 2m2 - 2L</t>
  </si>
  <si>
    <t>Áo choàng phòng mổ có khẩu trang xanh két</t>
  </si>
  <si>
    <t>Bao Chân Pm</t>
  </si>
  <si>
    <t>Draps giường Pm góc xanh két</t>
  </si>
  <si>
    <t>Đồ phẩu thuật viên</t>
  </si>
  <si>
    <t>Champs 1Mx1M - 1L</t>
  </si>
  <si>
    <t>Champs 1Mx1M - 1L phi 12 TMH</t>
  </si>
  <si>
    <t>Champs 1.8Mx 2.2M - 1L</t>
  </si>
  <si>
    <t>Khăn lau tay 30 X 40 PM râu xanh</t>
  </si>
  <si>
    <t xml:space="preserve">Tấm láng PM 1M X1M </t>
  </si>
  <si>
    <t>Mâm inox</t>
  </si>
  <si>
    <t>Champs 1m2x1m2 2L</t>
  </si>
  <si>
    <t>Túi đựng bộ tổng quát</t>
  </si>
  <si>
    <t>Túi đựng drap giường</t>
  </si>
  <si>
    <t>Túi đựng ACBN</t>
  </si>
  <si>
    <t>Champs 1m2 x 2m2 2 lớp góc navi</t>
  </si>
  <si>
    <t>Champs 1m x 1m 2 lớp góc navi</t>
  </si>
  <si>
    <t>Champs 1m5 x 1m5 2 lớp góc navi</t>
  </si>
  <si>
    <t>Túi đựng đồ vải sản</t>
  </si>
  <si>
    <t>Áo váy hậu sản</t>
  </si>
  <si>
    <t>Đầm bầu</t>
  </si>
  <si>
    <t xml:space="preserve">Champs 40x60 cm góc hồng </t>
  </si>
  <si>
    <t>Túi kiếng 25*35</t>
  </si>
  <si>
    <t>Bột giặt Tide</t>
  </si>
  <si>
    <t xml:space="preserve">Khăn giấy lau tay </t>
  </si>
  <si>
    <t>Túi ép chân không 15*20</t>
  </si>
  <si>
    <t>Túi ép chân không 18*28</t>
  </si>
  <si>
    <t>Túi ép chân không 36*51</t>
  </si>
  <si>
    <t>Túi ép chân không 25*35</t>
  </si>
  <si>
    <t>Miếng chà xoong xanh</t>
  </si>
  <si>
    <t>Miếng chà xoong nhôm</t>
  </si>
  <si>
    <t>Tẩy rửa bồn cầu</t>
  </si>
  <si>
    <t>Nước lau sàn G101</t>
  </si>
  <si>
    <t>Chổi cỏ</t>
  </si>
  <si>
    <t>Thảm dậm chân</t>
  </si>
  <si>
    <t>Chổi rán dừa</t>
  </si>
  <si>
    <t>Cây lau san hô</t>
  </si>
  <si>
    <t>Tấm lau san hô</t>
  </si>
  <si>
    <t>Cây cọ bồn cầu</t>
  </si>
  <si>
    <t>Bàn chải</t>
  </si>
  <si>
    <t>Bao rác xanh nhỏ có biểu tượng</t>
  </si>
  <si>
    <t>Bao rác vàng nhỏ có biểu tượng</t>
  </si>
  <si>
    <t>Bao rác vàng lớn có biểu tượng</t>
  </si>
  <si>
    <t>Bao rác xám nhỏ có biểu tượng</t>
  </si>
  <si>
    <t>Ki hốt rác</t>
  </si>
  <si>
    <t>Cây cào nước</t>
  </si>
  <si>
    <t>Tẩy rửa đa năng sumo</t>
  </si>
  <si>
    <t>Xịt phòng sumo</t>
  </si>
  <si>
    <t xml:space="preserve">Ruy băng máy in kim LQ 310 </t>
  </si>
  <si>
    <t>CPU Intel Core i3 9100</t>
  </si>
  <si>
    <t>ĐƠN VỊ TÍNH</t>
  </si>
  <si>
    <t>Gram/500 tờ</t>
  </si>
  <si>
    <t>Gram</t>
  </si>
  <si>
    <t>Xấp/100 tờ</t>
  </si>
  <si>
    <t>Hộp 10 cây</t>
  </si>
  <si>
    <t xml:space="preserve">Bộ 2 bút + đế </t>
  </si>
  <si>
    <t>Lốc 12 cuộn</t>
  </si>
  <si>
    <t>Cây 6 cuộn</t>
  </si>
  <si>
    <t>Xấp 100 cái/ Xấp 50 cái</t>
  </si>
  <si>
    <t>Xấp 12 cái</t>
  </si>
  <si>
    <t>Xấp 100 cái</t>
  </si>
  <si>
    <t>Lốc 10 cái</t>
  </si>
  <si>
    <t>Hộp 10 cái/ Hộp 12 cái</t>
  </si>
  <si>
    <t>Cục</t>
  </si>
  <si>
    <t>Lốc 12 chai</t>
  </si>
  <si>
    <t>Hộp 100 cái</t>
  </si>
  <si>
    <t>Hộp nhỏ</t>
  </si>
  <si>
    <t>Hộp 20 hộp nhỏ</t>
  </si>
  <si>
    <t>Hộp lớn</t>
  </si>
  <si>
    <t>Hộp 12 cái</t>
  </si>
  <si>
    <t>Xấp 10 cuốn</t>
  </si>
  <si>
    <t>Cuốn</t>
  </si>
  <si>
    <t>Xấp 5 cuốn</t>
  </si>
  <si>
    <t>Hộp 40 viên/Hộp 60 viên</t>
  </si>
  <si>
    <t>Viên</t>
  </si>
  <si>
    <t>Hộp 40 viên</t>
  </si>
  <si>
    <t>Hộp 24 viên</t>
  </si>
  <si>
    <t>Vỉ 1 viên</t>
  </si>
  <si>
    <t>Vỉ 10 viên</t>
  </si>
  <si>
    <t>Vỉ 5 viên</t>
  </si>
  <si>
    <t>Lốc 50 cái</t>
  </si>
  <si>
    <t>Chai 28ml</t>
  </si>
  <si>
    <t>Bịch 0,5kg</t>
  </si>
  <si>
    <t>Bao 25kg</t>
  </si>
  <si>
    <t>Chai 200g</t>
  </si>
  <si>
    <t>Bình xịt</t>
  </si>
  <si>
    <t>Chai 500ml</t>
  </si>
  <si>
    <t>Chai 1,4Kg</t>
  </si>
  <si>
    <t>Chai 200ml</t>
  </si>
  <si>
    <t>Chai 850Gr</t>
  </si>
  <si>
    <t>Chai 320G</t>
  </si>
  <si>
    <t>Chai 50ml</t>
  </si>
  <si>
    <t>Can 5L</t>
  </si>
  <si>
    <t>Hộp/1 Cái</t>
  </si>
  <si>
    <t>1 x 1 cái</t>
  </si>
  <si>
    <t>Thùng/1 Cái</t>
  </si>
  <si>
    <t>thùng/300m</t>
  </si>
  <si>
    <t>1 x 1 sợi</t>
  </si>
  <si>
    <t>1 x 1 Sợi</t>
  </si>
  <si>
    <t>50 cuộn x 1 thùng</t>
  </si>
  <si>
    <t>1 x 1 cuộn</t>
  </si>
  <si>
    <t>1 x 1 Cái</t>
  </si>
  <si>
    <t>5 cái x 1 vĩ</t>
  </si>
  <si>
    <t>Bảng câu hỏi người bệnh tự trả lời trước khi gây mê</t>
  </si>
  <si>
    <t>Bảng điểm đánh giá và cảnh báo sớm ở trẻ em</t>
  </si>
  <si>
    <t>Bao thư lớn</t>
  </si>
  <si>
    <t>Bao thư trung</t>
  </si>
  <si>
    <t>Bìa hồ sơ bệnh án bảo hiểm ( Vàng )</t>
  </si>
  <si>
    <t>Bìa hồ sơ bệnh án bảo hiểm ( Xanh )</t>
  </si>
  <si>
    <t>Bìa hồ sơ bệnh án Ngoại Trú</t>
  </si>
  <si>
    <t>Đơn thuốc</t>
  </si>
  <si>
    <t>Giấy chứng nhận sức khỏe</t>
  </si>
  <si>
    <t>Giấy khám sức khỏe cho người lái xe</t>
  </si>
  <si>
    <t>Mẫu khám sức khỏe đi làm,đi học.</t>
  </si>
  <si>
    <t>Mẫu khám sức khỏe phụ lục 1 thông tư 14</t>
  </si>
  <si>
    <t>Phiếu dán truyền dịch</t>
  </si>
  <si>
    <t>Phiếu lĩnh thuốc hướng tâm thần</t>
  </si>
  <si>
    <t>Phiếu thu thập dữ liệu NKBV</t>
  </si>
  <si>
    <t>Sổ bàn giao thuốc, dụng cụ thường trực</t>
  </si>
  <si>
    <t>Sổ khám bệnh</t>
  </si>
  <si>
    <t>Sổ theo dõi xuất nhập - thuốc gây nghiện</t>
  </si>
  <si>
    <t>Sổ thủ thuật</t>
  </si>
  <si>
    <t>Sổ xét nghiệm</t>
  </si>
  <si>
    <t>Tem bình làm ẩm</t>
  </si>
  <si>
    <t>Tem bơm tiêm</t>
  </si>
  <si>
    <t>Tem không dụng cụ</t>
  </si>
  <si>
    <t>Tem phun khí dung</t>
  </si>
  <si>
    <t>Tờ</t>
  </si>
  <si>
    <t>Nhãn</t>
  </si>
  <si>
    <t>Bao thư nhỏ</t>
  </si>
  <si>
    <t>Phiếu lĩnh thuốc gây nghiện</t>
  </si>
  <si>
    <t>Mẫu khám sức khỏe phụ lục 3 thông tư 14</t>
  </si>
  <si>
    <t>Mẫu khám sức khỏe phụ lục 2 thông tư 14</t>
  </si>
  <si>
    <t>Sổ theo dõi xuất nhập - hướng tâm thần</t>
  </si>
  <si>
    <t>Sổ thường trực</t>
  </si>
  <si>
    <t>Sổ nhận đồ vải sạch các khoa (bìa xanh)</t>
  </si>
  <si>
    <t>Sổ bàn giao phòng lưu trữ (bìa xanh)</t>
  </si>
  <si>
    <t>Sổ giao ban đơn vị tiệt khuẩn trung tâm (bìa đỏ)</t>
  </si>
  <si>
    <t>Sổ quản lý giao nhận dụng cụ (bìa xanh)</t>
  </si>
  <si>
    <t>Sổ giao nhận đồ vải nhà giặt &amp; giao khoa GMHS (bìa đỏ)</t>
  </si>
  <si>
    <t>Sổ giao nhận sang 60x40</t>
  </si>
  <si>
    <t>Sổ nhận đồ vải khoa GMHS và giao ĐV CSSD (bìa vàng)</t>
  </si>
  <si>
    <t>Sổ quản lý giao - nhận đồ vải (bìa xanh)</t>
  </si>
  <si>
    <t>Phiếu nhật ký vận hành máy hấp ướt</t>
  </si>
  <si>
    <t>Phiếu theo dõi máy hấp ướt hằng ngày</t>
  </si>
  <si>
    <t>DANH MỤC VĂN PHÒNG PHẨM, THIẾT BỊ DỤNG CỤ VĂN PHÒNG, MỰC IN, ĐỒ VẢI, IN ẤN PHẨM</t>
  </si>
  <si>
    <t xml:space="preserve">Áo Choàng Pn Mổ Người Lớn </t>
  </si>
  <si>
    <t>Sổ giao nhận đồ vải vô khuẩn (bìa xanh)</t>
  </si>
  <si>
    <t>Tem ngáng miệng</t>
  </si>
  <si>
    <t>Áo gối 40 x 60 cm
*Kích thước: 40cm x 60cm
*Chất liệu: Kate ford</t>
  </si>
  <si>
    <t>Áo gối ôm
*Kích thước: 5cm x 100cm
*Chất liệu: Calicot</t>
  </si>
  <si>
    <t>Drap giường khóa đầu
* Số lớp: 1 lớp
* Kích thước: 2m x 1,35m
* Màu sắc: Trắng
* Chất liệu: Kate ford</t>
  </si>
  <si>
    <t>tấm</t>
  </si>
  <si>
    <t>Đồ bệnh nhân nữ màu hồng
* Mô tả: 
+ Áo kiểu pijama, cổ 2 ve, cài cúc giữa, dài tay, chiều dài áo ngang mông, phía trước có 3 túi. Dưới cổ áo thân sau, may thêm 1 cái khuya cài ký hiệu cùng màu với dây rút quần.
 + Quần kiểu pyjama, kéo dây rút
* Kích thước: may theo size
* Màu sắc: Kate mật độ vừa
* Màu sắc: hồng</t>
  </si>
  <si>
    <t>Đồ bệnh nhân nam sọc caro
* Mô tả:
+ Áo kiểu pijama, cổ 2 ve, cài cúc giữa, dài tay, chiều dài áo ngang mông, phía trước có 3 túi. Dưới cổ áo thân sau, may thêm 1 cái khuya cài ký hiệu cùng màu với dây rút quần.
 + Quần kiểu pyjama, kéo dây rút
* Kích thước: may theo size
* Màu sắc: Kate mật độ vừa
* Màu sắc: sọc caro</t>
  </si>
  <si>
    <t>Champs 50 x 50 cm - 2L
*Kích thước: 50cm x 50cm
*Số lớp: 2 lớp
*Chất liệu: Kate ford
* Màu sắc: Trắng</t>
  </si>
  <si>
    <t>Champs 60 X 60cm  đường kính 10
*Kích thước: 70cm x 70cm, đường kính 10cm.
*Số lớp: 2 lớp
*Chất liệu: si
*Màu sắc: Xanh két
*Không phai màu</t>
  </si>
  <si>
    <t>Champs 70 X 70cm - 2L
*Kích thước: 70cm x 70cm
*Số lớp: 2 lớp
*Chất liệu: si
* Màu sắc: Xanh két
* Không phai màu</t>
  </si>
  <si>
    <t>Champs 70 X 70cm - đường kính 16
*Kích thước: 70cm x 70cm, đường kính 16cm.
*Số lớp: 2 lớp
*Chất liệu: si
* Màu sắc: trắng</t>
  </si>
  <si>
    <t>Champs 1m x 1m - 2L
*Kích thước: 1m x 1m
*Số lớp: 2 lớp
*Chất liệu: Kate ford
* Màu sắc: Xanh két</t>
  </si>
  <si>
    <t>Khăn lau tay lông trắng
* Kích thước: 30cm x 30cm
* Chất liệu: Cotton
* Màu sắc: trắng</t>
  </si>
  <si>
    <t>Dây cột tay bệnh nhân
- Màu sắc: Trắng
- Chất liệu: Si 83/17
- Kích thước: 14cm x 19cm
- Số lớp: 4 lớp</t>
  </si>
  <si>
    <t xml:space="preserve">Áo choàng phẩu thuật viên không có khẩu trang
* Chất liệu: Si
* Màu sắc: Xanh két
* Không phai màu
* May theo size </t>
  </si>
  <si>
    <t>Quần nội soi
* Kích thước: Quần lưng thun, dài: 0,70m, mông 0,37m, lỗ cao 13cm, ngang 14cm.
* Chất liệu: Kate mật độ vừa
* Màu sắc: Xanh lam</t>
  </si>
  <si>
    <t>Áo Choàng Bn Mổ Người Lớn 
* Chất liệu: si
* Màu sắc: xanh két
* Không phai màu.
* May theo size</t>
  </si>
  <si>
    <t>Đồ phẩu thuật viên
* Mô tả:
+ Áo: Áo cổ trái tim, chui đầu, tay ngắn, chiều dài áo ngang mông, phía trước có 3 túi đắp.
+ Quần: lưng thun, có 2 túi xéo.
* Chất liệu: Kate ford
* Màu sắc: Xanh két.
* May theo size</t>
  </si>
  <si>
    <t>Champs 1m2x1m2 2L
* Số lớp: 2 lớp
* Kích thước: 1,2m x 1,2m
* Chất liệu: Xanh két
* Không phai màu
* Màu sắc: Si</t>
  </si>
  <si>
    <t>Champs 1mx 1m2- 2L
* Số lớp: 2 lớp
* Kích thước: 1m x 1,2m
* Chất liệu: chéo 2/1
* Màu sắc: Xanh két
* Không phai màu</t>
  </si>
  <si>
    <t>Áo váy hậu sản
* Mô tả: dài 0,8m, ngang 0,8m
* Chất liệu: Kate bông
* Màu sắc: Hồng</t>
  </si>
  <si>
    <t>Đầm bầu
* Mô tả: Dài áo 100cm, vai 52cm, ngực ¼=38cm, tay 26cm.
* Chất liệu: Kate bông.
* Màu sắc: Hồng.</t>
  </si>
  <si>
    <t>Champs 40x60 cm góc hồng 
* Kích thước: 40cm x 60cm.
* Chất liệu: Kate ford
* Màu sắc: Trắng , viền góc hồng.</t>
  </si>
  <si>
    <t xml:space="preserve"> SẢN PHẨM</t>
  </si>
  <si>
    <t>SỐ 
LƯỢNG</t>
  </si>
  <si>
    <t xml:space="preserve">Áo Choàng Bn Mổ Người Lớn </t>
  </si>
  <si>
    <t>Champs 1mx 1m2- 2L</t>
  </si>
  <si>
    <t>*Kích thước: 40cm x 60cm
*Chất liệu: Kate ford</t>
  </si>
  <si>
    <t>*Kích thước: 5cm x 100cm
*Chất liệu: Calicot</t>
  </si>
  <si>
    <t>* Số lớp: 1 lớp
* Kích thước: 2m x 1,35m
* Màu sắc: Trắng
* Chất liệu: Kate ford</t>
  </si>
  <si>
    <t>*Kích thước: 50cm x 50cm
*Số lớp: 2 lớp
*Chất liệu: Kate ford
* Màu sắc: Trắng</t>
  </si>
  <si>
    <t>*Kích thước: 70cm x 70cm, đường kính 10cm.
*Số lớp: 2 lớp
*Chất liệu: si
*Màu sắc: Xanh két
*Không phai màu</t>
  </si>
  <si>
    <t>*Kích thước: 70cm x 70cm
*Số lớp: 2 lớp
*Chất liệu: si
* Màu sắc: Xanh két
* Không phai màu</t>
  </si>
  <si>
    <t>*Kích thước: 70cm x 70cm, đường kính 16cm.
*Số lớp: 2 lớp
*Chất liệu: si
* Màu sắc: trắng</t>
  </si>
  <si>
    <t>*Kích thước: 1m x 1m
*Số lớp: 2 lớp
*Chất liệu: Kate ford
* Màu sắc: Xanh két</t>
  </si>
  <si>
    <t>* Kích thước: 30cm x 30cm
* Chất liệu: Cotton
* Màu sắc: trắng</t>
  </si>
  <si>
    <t>* Chất liệu: Si
* Màu sắc: Xanh két
* Không phai màu
* May theo size</t>
  </si>
  <si>
    <t>* Kích thước: Quần lưng thun, dài: 0,70m, mông 0,37m, lỗ cao 13cm, ngang 14cm.
* Chất liệu: Kate mật độ vừa
* Màu sắc: Xanh lam</t>
  </si>
  <si>
    <t>* Chất liệu: si
* Màu sắc: xanh két
* Không phai màu.
* May theo size</t>
  </si>
  <si>
    <t>* Mô tả:
+ Áo: Áo cổ trái tim, chui đầu, tay ngắn, chiều dài áo ngang mông, phía trước có 3 túi đắp.
+ Quần: lưng thun, có 2 túi xéo.
* Chất liệu: Kate ford
* Màu sắc: Xanh két.
* May theo size</t>
  </si>
  <si>
    <t>* Số lớp: 2 lớp
* Kích thước: 1,2m x 1,2m
* Chất liệu: Xanh két
* Không phai màu
* Màu sắc: Si</t>
  </si>
  <si>
    <t>* Số lớp: 2 lớp
* Kích thước: 1m x 1,2m
* Chất liệu: chéo 2/1
* Màu sắc: Xanh két
* Không phai màu</t>
  </si>
  <si>
    <t>* Mô tả: dài 0,8m, ngang 0,8m
* Chất liệu: Kate bông
* Màu sắc: Hồng</t>
  </si>
  <si>
    <t>* Mô tả: Dài áo 100cm, vai 52cm, ngực ¼=38cm, tay 26cm.
* Chất liệu: Kate bông.
* Màu sắc: Hồng.</t>
  </si>
  <si>
    <t>* Kích thước: 40cm x 60cm.
* Chất liệu: Kate ford
* Màu sắc: Trắng , viền góc hồng.</t>
  </si>
  <si>
    <t>* Mô tả: 
+ Áo kiểu pijama, cổ 2 ve, cài cúc giữa, dài tay, chiều dài áo ngang mông, phía trước có 3 túi. Dưới cổ áo thân sau, may thêm 1 cái khuya cài ký hiệu cùng màu với dây rút quần.
 + Quần kiểu pyjama, kéo dây rút
* Kích thước: may theo size
* Màu sắc: Kate mật độ vừa
* Màu sắc: hồng</t>
  </si>
  <si>
    <t>* Mô tả:
+ Áo kiểu pijama, cổ 2 ve, cài cúc giữa, dài tay, chiều dài áo ngang mông, phía trước có 3 túi. Dưới cổ áo thân sau, may thêm 1 cái khuya cài ký hiệu cùng màu với dây rút quần.
 + Quần kiểu pyjama, kéo dây rút
* Kích thước: may theo size
* Màu sắc: Kate mật độ vừa
* Màu sắc: sọc caro</t>
  </si>
  <si>
    <t>* Màu sắc: Trắng
* Chất liệu: Si 83/17
* Kích thước: 14cm x 19cm
* Số lớp: 4 lớp</t>
  </si>
  <si>
    <t xml:space="preserve">Bình xịt tia đầu tròn </t>
  </si>
  <si>
    <t>TỔNG CỘNG 243 KHOẢN</t>
  </si>
  <si>
    <t xml:space="preserve">Giấy cuộn vệ sinh </t>
  </si>
  <si>
    <t>TÊN MỜI THẦU</t>
  </si>
  <si>
    <t>TÍNH NĂNG KỸ THUẬT</t>
  </si>
  <si>
    <t>SỐ LƯỢNG MỜI THẦU</t>
  </si>
  <si>
    <t>SỞ Y TẾ THÀNH PHỐ HỒ CHÍ MINH</t>
  </si>
  <si>
    <t>Hóa chất tẩy rửa và làm sạch 
Tương thích tốt với các chất liệu bề mặt, không gây dị ứng/kích ứng da
-Tiêu chuẩn chất lượng  ISO/CE</t>
  </si>
  <si>
    <t>Hóa chất xịt khử khuẩn phòng
Tương thích tốt với các chất liệu bề mặt, không gây dị ứng/kích ứng da
Mùi: thơm dịu nhẹ
-Tiêu chuẩn chất lượng  ISO/CE</t>
  </si>
  <si>
    <t>chất liệu: inox 304/316 (ưu tiên inox 316)
đạt tiêu chuẩn iso
kích thước: 37 x 52 cm</t>
  </si>
  <si>
    <t>hóa chất tẩy rửa bồn cầu
Tương thích tốt với các chất liệu bề mặt bồn cầu, không gây dị ứng/kích ứng da
-Tiêu chuẩn chất lượng  ISO/CE</t>
  </si>
  <si>
    <t>Hóa chất tẩy rửa bề mặt sàn
Tương thích tốt với các chất liệu bề mặt, không gây dị ứng/kích ứng da
-Tiêu chuẩn chất lượng  ISO/CE</t>
  </si>
  <si>
    <t>Chai 1.8l</t>
  </si>
  <si>
    <t xml:space="preserve">Nước xả vải comfor </t>
  </si>
  <si>
    <t xml:space="preserve">Can </t>
  </si>
  <si>
    <t>Bình dung tích 500ml</t>
  </si>
  <si>
    <t>Cuộn 700g</t>
  </si>
  <si>
    <t>Gói 100 tờ</t>
  </si>
  <si>
    <t>Túi 5kg</t>
  </si>
  <si>
    <t>Chất liệu vải: kate ford loại 1
Mặt vải mềm mịn, dày khít, hút ẩm nhanh, chống nhăn hoặc ít nhăn khi sấy ở nhiệt độ 80-90oC.
Thành phần: 35% polyester+65%cotton (chênh lệch 20%)
May gấp mép cố định bằng 2 đường chỉ cách nhau 1cm
Vải không xù lông: nhỏ nhất cấp 3
Màu sắc: màu trắng
Kích thước: dài 60cm, rộng 40 cm
Có cung cấp mẫu kiểm tra trước. có kèm sửa chữa đồ rách, hư hỏng hàng quý, In tên khoa theo yêu cầu</t>
  </si>
  <si>
    <t>Chất liệu vải: vải Cotton xi loại 1, ít nhăn khi sấy ở nhiệt độ 80-90oC.
Thành phần: 65% polyester+35% cotton (chênh lệch 20%)
Độ co trút sau khi giặt ở 40oC là 1%
Màu sắc: trắng
Kích thước: dài 2m, ngang 1,5m
2 lớp, gấp mép cố định bằng 02 đường chỉ cách nhau khoảng 01cm, may dằn 02 đường thẳng chia tấm champs ra 3 phần bằng nhau, 2 bên đầu có cố định với đệm
Có cung cấp mẫu kiểm tra trước. có kèm sửa chữa đồ rách, hư hỏng hàng quý, In tên khoa theo yêu cầu</t>
  </si>
  <si>
    <t>Chất liệu vải: kate mỹ
 Mặt vải mềm mịn, dày khít, thấm hút tốt, mặc thoáng mát, chống nhăn hoặc ít nhăn khi sấy ở nhiệt độ 80-90oC, không phai màu khi giặt javel nồng độ 0,25%. 
Thành phần: 35% polyester+65%cotton (chênh lệch 10%)
Độ co trút sau khi giặt ở 40oC là 1%
Độ hút ẩm nhanh không quá 1 giây theo PP thử
AATCC 79 - 2014) 
Vải không xù lông: nhỏ nhất cấp 3
Màu sắc: màu hồng
Kích thước: có 2 size ( size chung từ 45kg đến 65kg, size lớn trên 65kg)
Áo cổ tròn, cài cúc giữa, viền đường theo cổ áo xuống tới vạt áo và 2 cổ tay, áo tay lỡ qua khuỷu tay 10cm, chiều dài áo ngang mông, phía trước có 2 túi, Quần lưng dây rút, có 1 túi sau
Có cung cấp mẫu kiểm tra trước. có kèm sửa chữa đồ rách, hư hỏng hàng quý, In tên khoa theo yêu cầu</t>
  </si>
  <si>
    <t>Chất liệu vải: kate mỹ
 Mặt vải mềm mịn, dày khít, thấm hút tốt, mặc thoáng mát, chống nhăn hoặc ít nhăn khi sấy ở nhiệt độ 80-90oC, không phai màu khi giặt javel nồng độ 0,25%. 
Thành phần: 35% polyester+65%cotton (chênh lệch 10%)
Độ co trút sau khi giặt ở 40oC là 1%
Độ hút ẩm nhanh không quá 1 giây theo PP thử
AATCC 79 - 2014) 
Vải không xù lông: nhỏ nhất cấp 3
Màu sắc: màu hồng
Kích thước: có 2 size ( size chung từ 50 kg đến 75kg, size lớn trên 75kg)
Áo kiểu pyjama, cổ 2 ve, cài cúc giữa, dài tay, chiều dài áo ngang mông, phía trước có 3 túi Quần kiểu pyjama, kéo dây rút, có 1 túi sau
Có cung cấp mẫu kiểm tra trước. có kèm sửa chữa đồ rách, hư hỏng hàng quý, In tên khoa theo yêu cầu</t>
  </si>
  <si>
    <t>Chất liệu vải: Kate Ford loại 1/ kalicot loại 1 (ưu tiên kalicot loại 1), không/ít chất nilon, không đổ lông,  ít nhăn khi sấy ở nhiệt độ 80-90oC.
Độ co trút sau khi giặt ở 40oC là 1%
Màu sắc: màu trắng
kích thước: dài 1m, ngang 1m
2 lớp, gấp mép, cố định bằng 02 đường chỉ cách nhau khoảng 01cm, may dằn 02 đường chéo để cố định tấm champs. 
Có cung cấp mẫu kiểm tra trước. In tên khoa theo yêu cầu</t>
  </si>
  <si>
    <t>Chất liệu vải: Kate Ford loại 1/ kalicot loại 1 (ưu tiên kalicot loại 1), không/ít chất nilon, không đổ lông,  ít nhăn khi sấy ở nhiệt độ 80-90oC.
Độ co trút sau khi giặt ở 40oC là 1%
Màu sắc: màu trắng
kích thước: dài 1m, ngang 1m Ø 6
1 lớp, đường kính lỗ 6 cm, gấp mép cố định bằng 02 đường chỉ cách nhau khoảng 01cm, may 2 lớp ngay vị trí vòng tròn bên trong lỗ ra ngoài 15cm
Có cung cấp mẫu kiểm tra trước. In tên khoa theo yêu cầu</t>
  </si>
  <si>
    <t>Chất liệu vải: kaki loại 1/ kate ford loại 1 (ưu tiên kaki loại 1)
 bề mặt vải mịn, dày, mặc thoáng mát, ít nhăn khi sấy ở nhiệt độ 80-90oC, không phai màu khi giặt dung dịch Javel nồng độ 0,25%
Thành phần: 35% polyester+65%cotton (chênh lệch 20%)
Trọng lượng thành phẩm:151g(+-10g)
Mật độ dọc x ngang: 63x62(sợi/inch) (+-10 inch)
Độ co rút sau khi giặt ở 40oC là 1%
Độ hút ẩm nhanh không quá 1 giây theo PP thử
AATCC 79 - 2014) 
Màu sắc: xanh két
Vải không xù lông: nhỏ nhất cấp 3
Bo chun tay 10cm, có dây cột phía sau áo
Có cung cấp mẫu kiểm tra trước. có kèm sửa chữa đồ rách, hư hỏng hàng quý, In tên khoa theo yêu cầu</t>
  </si>
  <si>
    <t xml:space="preserve">Chất liệu vải: kaki loại 1/ kate ford loại 1 (ưu tiên kaki loại 1)
 bề mặt vải mịn, dày, mặc thoáng mát, ít nhăn khi sấy ở nhiệt độ 80-90oC, không phai màu khi giặt dung dịch Javel nồng độ 0,25%
Thành phần: 35% polyester+65%cotton (chênh lệch 20%)
Độ co rút sau khi giặt ở 40oC là 1%
Độ hút ẩm nhanh không quá 1 giây theo PP thử
AATCC 79 - 2014) 
Màu sắc: xanh da trời
Vải không xù lông: nhỏ nhất cấp 3
Quần ngắn, to, ống rộng, lưng dây rút, ở phía sau có lỗ, đường kính  ngang 12 cm, cao 20 cm
Có cung cấp mẫu kiểm tra trước. có kèm sửa chữa đồ rách, hư hỏng hàng quý, In tên khoa theo yêu cầu
</t>
  </si>
  <si>
    <t>Chất liệu vải: kaki loại 1/ kate ford loại 1 (ưu tiên kaki loại 1)
 bề mặt vải mịn, dày, mặc thoáng mát, ít nhăn khi sấy ở nhiệt độ 80-90oC, không phai màu khi giặt dung dịch Javel nồng độ 0,25%
Thành phần: 35% polyester+65%cotton (chênh lệch 20%)
Độ co rút sau khi giặt ở 40oC là 1%
Độ hút ẩm nhanh không quá 1 giây theo PP thử
AATCC 79 - 2014) 
Màu sắc: xanh da trời
Vải không xù lông: nhỏ nhất cấp 3
quần ngắn, to, ống rộng, lưng dây rút
Có cung cấp mẫu kiểm tra trước. có kèm sửa chữa đồ rách, hư hỏng hàng quý, In tên khoa theo yêu cầu</t>
  </si>
  <si>
    <t>Chất liệu vải: kaki loại 1/ kate ford loại 1 (ưu tiên kaki loại 1)
 bề mặt vải mịn, dày, mặc thoáng mát, ít nhăn khi sấy ở nhiệt độ 80-90oC, không phai màu khi giặt dung dịch Javel nồng độ 0,25%
Thành phần: 35% polyester+65%cotton (chênh lệch 20%)
Trọng lượng thành phẩm:151g(+-10g)
Mật độ dọc x ngang: 63x62(sợi/inch) (+-10 sợi)
Độ co rút sau khi giặt ở 40oC là 1%
Độ hút ẩm nhanh không quá 1 giây theo PP thử
AATCC 79 - 2014) 
Màu sắc: xanh két
Vải không xù lông: nhỏ nhất cấp 3
Bo chun tay 10cm, có dây cột phía sau áo
Có cung cấp mẫu kiểm tra trước. có kèm sửa chữa đồ rách, hư hỏng hàng quý, In tên khoa theo yêu cầu</t>
  </si>
  <si>
    <t xml:space="preserve"> </t>
  </si>
  <si>
    <t>Chất liệu vải: kaki loại 1/ kate ford loại 1 (ưu tiên kaki loại 1)
 bề mặt vải mịn, dày, mặc thoáng mát, ít nhăn khi sấy ở nhiệt độ 80-90oC, không phai màu khi giặt dung dịch Javel nồng độ 0,25%
Thành phần: 35% polyester+65%cotton (chênh lệch 20%)
Trọng lượng thành phẩm:151g(+-10g)
Mật độ dọc x ngang: 63x62(sợi/inch) (+-10 inch)
Độ co rút sau khi giặt ở 40oC là 1%
Độ hút ẩm nhanh không quá 1 giây theo PP thử
AATCC 79 - 2014) 
Màu sắc: xanh két
Vải không xù lông: nhỏ nhất cấp 3
Có dây cột phía trước áo
Có cung cấp mẫu kiểm tra trước. có kèm sửa chữa đồ rách, hư hỏng hàng quý, In tên khoa theo yêu cầu</t>
  </si>
  <si>
    <t>Chất liệu vải: kaki loại 1
 bề mặt vải mịn, mặt trong thoáng mát, ít nhăn khi sấy ở nhiệt độ 80-90oC, không phai màu khi giặt dung dịch Javel nồng độ 0,25%
Màu sắc: xanh navi
Bao chân may kéo dây rút, đường viền quanh bàn chân may cao hơn bàn chân khoảng 2cm
Có cung cấp mẫu kiểm tra trước,  In tên khoa theo yêu cầu</t>
  </si>
  <si>
    <t xml:space="preserve">Chất liệu vải: vải Cotton xi loại 1, bề mặt vải mềm, mịn, ít nhăn khi sấy ở nhiệt độ 80-90oC.
Thành phần: 65% polyester+35% cotton (chênh lệch 5%)
Khối lượng vải: 205g/m2 (+-2g)
Mật độ: dọc 400 x ngang 210 (sợi/10cm), có thể lớn hơn
Độ bền xé rách: dọc x ngang 76.5 x 42 N 
Độ co rút sau khi giặt ở 40oC là 1%
Màu sắc: trắng
Kích thước: 1m8 x 2m2
may 1 lớp, may gấp mép cố định bằng 2 đường chỉ cách nhau 1cm, may 1 góc màu xanh két
Có cung cấp mẫu kiểm tra trước. có kèm sửa chữa đồ rách, hư hỏng hàng quý, In tên khoa theo yêu cầu
</t>
  </si>
  <si>
    <t>Chất liệu vải: kaki loại 1/kalicot loại 1
 bề mặt vải mịn, dày, mặc thoáng mát, ít nhăn khi sấy ở nhiệt độ 80-90oC, không phai màu khi giặt dung dịch Javel nồng độ 0,25%
Thành phần: 65% polyester+35%cotton (chênh lệch 5%)
Trọng lượng thành phẩm:151g(+-5g)
Độ co rút sau khi giặt ở 40oC là 1%
Độ bền màu: 4-5
Độ hút ẩm nhanh không quá 1 giây theo PP thử
AATCC 79 - 2014) 
Màu sắc: xanh két
Vải không xù lông: nhỏ nhất cấp 3
đồ có 3 size M, L, XL may viền ở cổ và túi để phân biệt size
Size M: màu đỏ
size L: xanh dương
size XL: trắng
Có cung cấp mẫu kiểm tra trước. có kèm sửa chữa đồ rách, hư hỏng hàng quý, In tên khoa theo yêu cầu</t>
  </si>
  <si>
    <t>Chất liệu vải: vải Cotton loại 1, ít nhăn khi sấy ở nhiệt độ 80-90oC.
Thành phần: 100% cotton (chênh lệch 5%)
Khối lượng vải: 205g/m2 (+-2g)
Mật độ: dọc 400 x ngang 210 (sợi/10cm), có thể lớn hơn
Độ co rút sau khi giặt ở 40oC là 1%
màu sắc: trắng
may 2 lớp. Gấp mép cố định bằng 2 đường chỉ cách nhau khoảng 1 cm. Có may râu màu xanh lá
kích thước : dài 40cm, ngang 30 cm</t>
  </si>
  <si>
    <t>Chất liệu vải: vải Cotton xi loại 1, ít nhăn khi sấy ở nhiệt độ 80-90oC, không phai màu khi giặt dung dịch Javel nồng độ 0,25%
Thành phần: 65% polyester+35% cotton (chênh lệch 5%)
Khối lượng vải: 205g/m2 (+-2g)
Mật độ: dọc 400 x ngang 210 (sợi/10cm), có thể lớn hơn
Độ bền màu: 4-5
Độ co rút sau khi giặt ở 40oC là 1%
màu sắc: xanh két
may 1 lớp, gấp mép cố định bằng 2 đường chỉ cách nhau 1 cm
kích thước: 1m x 1m</t>
  </si>
  <si>
    <t>Chất liệu vải không thấm, mềm, mịn, bền, không phai màu khi giặt dung dịch Javel nồng độ 0,25%.
Màu sắc : xanh dương
Hình trụ, may dây rút 1 đầu , 2 góc gấp may xéo chếch lên trên
Kích thước: dà 78cm, ngang 62cm</t>
  </si>
  <si>
    <t>Chất liệu vải không thấm, mềm, mịn, bền, không phai màu khi giặt dung dịch Javel nồng độ 0,25%.
màu sắc : vàng đất
hình trụ, may dây rút 1 đầu , 2 góc gấp may xéo chếch lên trên
kích thước: dài 78cm, ngang 62cm</t>
  </si>
  <si>
    <t>Chất liệu vải không thấm, mềm, mịn, bền, không phai màu khi giặt dung dịch Javel nồng độ 0,25%.
màu sắc : nâu đen
hình trụ, may dây rút 1 đầu , 2 góc gấp may xéo chếch lên trên
kích thước: dài 80cm, ngang 68cm</t>
  </si>
  <si>
    <t>Chất liệu vải không thấm, mềm, mịn, bền, không phai màu khi giặt dung dịch Javel nồng độ 0,25%.
màu sắc : đen
hình trụ, may dây rút 1 đầu , 2 góc gấp may xéo chếch lên trên
kích thước: dài 80cm, ngang 64cm</t>
  </si>
  <si>
    <t>Chất liệu vải không thấm, mềm, mịn, bền, không phai màu khi giặt dung dịch Javel nồng độ 0,25%.
màu sắc : xanh lá
hình trụ, may dây rút 1 đầu , 2 góc gấp may xéo chếch lên trên
kích thước: dài 78cm, ngang 62cm</t>
  </si>
  <si>
    <t>Chất liệu vải không thấm, mềm, mịn, bền, không phai màu khi giặt dung dịch Javel nồng độ 0,25%.
màu sắc : xanh biển
hình trụ, may dây rút 1 đầu , 2 góc gấp may xéo chếch lên trên
kích thước: dài 80cm, ngang 64cm</t>
  </si>
  <si>
    <t>Chất liệu vải không thấm, mềm, mịn, bền, không phai màu khi giặt dung dịch Javel nồng độ 0,25%.
màu sắc : cam
hình trụ, may dây rút 1 đầu , 2 góc gấp may xéo chếch lên trên
kích thước: dài 80cm, ngang 68cm</t>
  </si>
  <si>
    <t>Chất liệu vải không thấm, mềm, mịn, bền, không phai màu khi giặt dung dịch Javel nồng độ 0,25%.
màu sắc : vàng
hình trụ, may dây rút 1 đầu , 2 góc gấp may xéo chếch lên trên
kích thước: dài 80cm, ngang 64cm</t>
  </si>
  <si>
    <t>Chất liệu vải: vải Cotton xi loại 1, ít nhăn khi sấy ở nhiệt độ 80-90oC
Thành phần: 65% polyester+35% cotton (chênh lệch 5%)
Khối lượng vải: 205g/m2 (+-2g)
Mật độ: dọc 400 x ngang 210 (sợi/10cm), có thể lớn hơn
Độ co rút sau khi giặt ở 40oC là 1%
màu sắc: trắng
2 lớp, may gấp mép cố định bằng 2 đường chỉ cách nhau 1cm, may dằn 02 đường thẳng chia tấm champs ra 3 phần bằng nhau, góc màu xanh navi
kích thước: 1m2 x 2m2</t>
  </si>
  <si>
    <t>Chất liệu vải: vải Cotton xi loại 1, ít nhăn khi sấy ở nhiệt độ 80-90oC
Thành phần: 65% polyester+35% cotton (chênh lệch 5%)
Khối lượng vải: 205g/m2 (+-2g)
Mật độ: dọc 400 x ngang 210 (sợi/10cm), có thể lớn hơn
Độ co rút sau khi giặt ở 40oC là 1%
màu sắc: màu trắng
2 lớp, may gấp mép cố định bằng 2 đường chỉ cách nhau 1cm, may dằn 02 đường thẳng chia tấm champs ra 3 phần bằng nhau, góc màu xanh navi
kích thước: 1m x 1m</t>
  </si>
  <si>
    <t>Chất liệu vải: vải Cotton xi loại 1, ít nhăn khi sấy ở nhiệt độ 80-90oC
Thành phần: 65% polyester+35% cotton (chênh lệch 5%)
Khối lượng vải: 205g/m2 (+-2g)
Mật độ: dọc 400 x ngang 210 (sợi/10cm), có thể lớn hơn
Độ co rút sau khi giặt ở 40oC là 1%
màu sắc: trắng
2 lớp, may gấp mép cố định bằng 2 đường chỉ cách nhau 1cm, may dằn 02 đường thẳng chia tấm champs ra 3 phần bằng nhau, góc màu xanh navi
kích thước : dài 1m5cm, ngang 1m5 cm</t>
  </si>
  <si>
    <t>Chất liệu vải không thấm, mềm, mịn, bền, không phai màu khi giặt dung dịch Javel nồng độ 0,25%.
màu sắc : đỏ
hình trụ, may dây rút 1 đầu , 2 góc gấp may xéo chếch lên trên
kích thước: dài 78cm, ngang 62cm</t>
  </si>
  <si>
    <t>Chất liệu vải: kaki loại 1/ kate ford loại 1 (ưu tiên kaki loại 1),  bề mặt vải mịn, dày, mặc thoáng mát, ít nhăn khi sấy ở nhiệt độ 80-90oC, không phai màu khi giặt dung dịch Javel nồng độ 0,25%
Thành phần: 65% polyester+35%cotton (chênh lệch 20%)
Độ co trút sau khi giặt ở 40oC là 1%
Độ hút ẩm nhanh không quá 1 giây theo PP thử
AATCC 79 - 2014) 
Áo cổ tròn, cài cúc giữa, ngắn tay, dáng suông, chiều dài quá mông. Chân váy rời, dáng suông, lưng dây rút
Độ bền màu: 4-5
Vải không xù lông: nhỏ nhất cấp 3
Màu sắc: xanh dương</t>
  </si>
  <si>
    <t>Chất liệu vải: kaki loại 1/ kate ford loại 1 (ưu tiên kaki loại 1),  bề mặt vải mịn, dày, mặc thoáng mát, ít nhăn khi sấy ở nhiệt độ 80-90oC, không phai màu khi giặt dung dịch Javel nồng độ 0,25%
Thành phần: 65% polyester+35%cotton (chênh lệch 20%)
Độ co trút sau khi giặt ở 40oC là 1%
Độ hút ẩm nhanh không quá 1 giây theo PP thử
AATCC 79 - 2014) 
Độ bền màu: 4-5
Vải không xù lông: nhỏ nhất cấp 3
Màu sắc: xanh dương
Áo cổ tròn, cài cúc giữa, ngắn tay, dáng xuông, chiều dài qua khỏi đầu gối, chít ben trước ngực áo cho phồng rộng ra trước</t>
  </si>
  <si>
    <t>Chất liệu vải: vải Cotton xi loại 1, ít nhăn khi sấy ở nhiệt độ 80-90oC
Thành phần: 65% polyester+35% cotton (chênh lệch 5%)
Khối lượng vải: 205g/m2 (+-2g)
Mật độ: dọc 400 x ngang 210 (sợi/10cm), có thể lớn hơn
Độ co rút sau khi giặt ở 40oC là 1%
Màu sắc: màu trắng
kích thước: ngang 60cm, dài 40cm
2 lớp, may gấp mép cố định bằng 2 đường chỉ cách nhau 1cm, , góc màu hồng</t>
  </si>
  <si>
    <t>Chất liệu vải: Kate Ford loại 1/ kalicot loại 1 (ưu tiên kalicot loại 1), dày, không/ít chất nilon, không đổ lông,  ít nhăn khi sấy ở nhiệt độ 80-90oC.
Độ co trút sau khi giặt ở 40oC là 1%
Màu sắc: màu trắng
kích thước: dài 60 cm, ngang 60 cm Ø 6
1 lớp đường kính 6, gấp mép cố định bằng 02 đường chỉ cách nhau khoảng 01cm,  may 2 lớp ngay vị trí vòng tròn bên trong lỗ ra ngoài 15cm
Có cung cấp mẫu kiểm tra trước. In tên khoa theo yêu cầu</t>
  </si>
  <si>
    <t>Chất liệu vải: Kate Ford loại 1/ kalicot loại 1 (ưu tiên kalicot loại 1), dày, không/ít chất nilon, không đổ lông,  ít nhăn khi sấy ở nhiệt độ 80-90oC.
Độ co trút sau khi giặt ở 40oC là 1%
Màu sắc: màu trắng
kích thước: dài 50 cm, ngang 50 cm
may 1 lớp, gấp mép cố định bằng 02 đường chỉ cách nhau khoảng 01cm
Có cung cấp mẫu kiểm tra trước. In tên khoa theo yêu cầu</t>
  </si>
  <si>
    <t>Chất liệu vải: Kate Ford loại 1/ kalicot loại 1 (ưu tiên kalicot loại 1), dày, không/ít chất nilon, không đổ lông,  ít nhăn khi sấy ở nhiệt độ 80-90oC.
Độ co trút sau khi giặt ở 40oC là 1%
Màu sắc: màu trắng
kích thước: dài 50 cm, ngang 50 cm
may 2 lớp, gấp mép cố định bằng 02 đường chỉ cách nhau khoảng 01cm, may dằn 02 đường chéo cố định  tấm champs
Có cung cấp mẫu kiểm tra trước. In tên khoa theo yêu cầu</t>
  </si>
  <si>
    <t>Chất liệu vải: Kate Ford loại 1/ kalicot loại 1 (ưu tiên kalicot loại 1), không/ít chất nilon, không đổ lông,  ít nhăn khi sấy ở nhiệt độ 80-90oC.
Độ co trút sau khi giặt ở 40oC là 1%
Màu sắc: màu trắng
kích thước: dài 60 cm, ngang 60 cm Ø 10
1 lớp đường kính 10, gấp mép cố định bằng 02 đường chỉ cách nhau khoảng 01cm,  may 2 lớp ngay vị trí vòng tròn bên trong lỗ ra ngoài 15cm
Có cung cấp mẫu kiểm tra trước. In tên khoa theo yêu cầu</t>
  </si>
  <si>
    <t>Chất liệu vải: Kate Ford loại 1/ kalicot loại 1 (ưu tiên kalicot loại 1), không/ít chất nilon, không đổ lông,  ít nhăn khi sấy ở nhiệt độ 80-90oC.
Độ co trút sau khi giặt ở 40oC là 1%
Màu sắc: màu trắng
kích thước: dài 70 cm, ngang 70 cm 
2 lớp, gấp mép cố định bằng 02 đường chỉ cách nhau khoảng 01cm, may dằn 02 đường chéo để cố định tấm champs
Có cung cấp mẫu kiểm tra trước. In tên khoa theo yêu cầu</t>
  </si>
  <si>
    <t>Chất liệu vải: Kate Ford loại 1/ kalicot loại 1 (ưu tiên kalicot loại 1), không/ít chất nilon, không đổ lông,  ít nhăn khi sấy ở nhiệt độ 80-90oC.
Độ co trút sau khi giặt ở 40oC là 1%
Màu sắc: màu trắng
kích thước: dài 70 cm, ngang 70 cm Ø 16
1 lớp, đường kính lỗ 16 cm, gấp mép cố định bằng 02 đường chỉ cách nhau khoảng 01cm, may 2 lớp ngay vị trí vòng tròn bên trong lỗ ra ngoài 15cm
Có cung cấp mẫu kiểm tra trước. In tên khoa theo yêu cầu</t>
  </si>
  <si>
    <t>Chất liệu vải: Kate Ford loại 1/ kalicot loại 1 (ưu tiên kalicot loại 1), không/ít chất nilon, không đổ lông,  ít nhăn khi sấy ở nhiệt độ 80-90oC.
Độ co trút sau khi giặt ở 40oC là 1%
Màu sắc: màu trắng
kích thước: dài 70 cm, ngang 70 cm
1 lớp, gấp mép cố định bằng 02 đường chỉ cách nhau khoảng 01cm
Có cung cấp mẫu kiểm tra trước. In tên khoa theo yêu cầu</t>
  </si>
  <si>
    <t>Chất liệu vải: Kate Ford loại 1/ kalicot loại 1 (ưu tiên kalicot loại 1), không/ít chất nilon, không đổ lông,  ít nhăn khi sấy ở nhiệt độ 80-90oC.
Độ co trút sau khi giặt ở 40oC là 1%
Màu sắc: màu trắng
kích thước:  dài 1m, ngang 1m Ø 12
1 lớp,  đường kính lỗ 12cm, gấp mép cố định bằng 02 đường chỉ cách nhau khoảng 01cm, may 2 lớp ngay vị trí vòng tròn bên trong lỗ ra ngoài 15cm
Có cung cấp mẫu kiểm tra trước. In tên khoa theo yêu cầu</t>
  </si>
  <si>
    <t>Chất liệu vải: Kate Ford loại 1/ kalicot loại 1 (ưu tiên kalicot loại 1), không/ít chất nilon, không đổ lông,  ít nhăn khi sấy ở nhiệt độ 80-90oC.
Độ co trút sau khi giặt ở 40oC là 1%
Màu sắc: màu trắng
kích thước:  dài 2cm, ngang 2cm
2 lớp, gấp mép cố định bằng 02 đường chỉ cách nhau khoảng 01cm 
Có cung cấp mẫu kiểm tra trước. In tên khoa theo yêu cầu</t>
  </si>
  <si>
    <t>Chất liệu vải: cotton xi loại 1/ kalicot loại 1), mềm, bền, không đổ lông  ít nhăn khi sấy ở nhiệt độ 80-90oC, không phai màu khi giặt dung dịch Javel nồng độ 0,25%.
Màu sắc: màu xanh két và trắng
kích thước: Bản to ở giữa dài 20cm, ngang 10cm, dây dài 2 bên ( mỗi bên 1 mét)
2 lớp, gấp mép cố định bằng 02 đường chỉ.  
Có cung cấp mẫu kiểm tra trước. In tên khoa theo yêu cầu</t>
  </si>
  <si>
    <t>Chất liệu vải: Kate Ford loại 1/ kalicot loại 1 (ưu tiên kalicot loại 1), không/ít chất nilon, không đổ lông,  ít nhăn khi sấy ở nhiệt độ 80-90oC.
Độ co trút sau khi giặt ở 40oC là 1%
Màu sắc: màu trắng
kích thước:  30 x 40 cm - 2L
2 lớp, gấp mép cố định bằng 02 đường chỉ cách nhau khoảng 01cm
Có cung cấp mẫu kiểm tra trước. In tên khoa theo yêu cầu</t>
  </si>
  <si>
    <t>Chất liệu vải: Kate Ford loại 1/ kalicot loại 1 (ưu tiên kalicot loại 1), không/ít chất nilon, không đổ lông,  ít nhăn khi sấy ở nhiệt độ 80-90oC.
Độ co trút sau khi giặt ở 40oC là 1%
Màu sắc: màu trắng
kích thước:  50 x 70 cm - 2L
2 lớp, gấp mép cố định bằng 02 đường chỉ cách nhau khoảng 01cm
Có cung cấp mẫu kiểm tra trước. In tên khoa theo yêu cầu</t>
  </si>
  <si>
    <t>Chất liệu vải: Kate Ford loại 1/ kalicot loại 1 (ưu tiên kalicot loại 1), không/ít chất nilon, không đổ lông,  ít nhăn khi sấy ở nhiệt độ 80-90oC.
Độ co trút sau khi giặt ở 40oC là 1%
Màu sắc: màu trắng
kích thước:  50 x 60 cm - 2L
2 lớp, gấp mép cố định bằng 02 đường chỉ cách nhau khoảng 01cm
Có cung cấp mẫu kiểm tra trước. In tên khoa theo yêu cầu</t>
  </si>
  <si>
    <t>Chất liệu vải: Kate Ford loại 1/ kalicot loại 1 (ưu tiên kalicot loại 1), không/ít chất nilon, không đổ lông,  ít nhăn khi sấy ở nhiệt độ 80-90oC.
Độ co trút sau khi giặt ở 40oC là 1%
Màu sắc: xanh navi
kích thước:  2m x 2m - 2L
2 lớp, gấp mép cố định bằng 02 đường chỉ cách nhau khoảng 01cm, may dằn 02 đường thẳng chia tấm champs ra 3 phần bằng nhau
Có cung cấp mẫu kiểm tra trước. In tên khoa theo yêu cầu</t>
  </si>
  <si>
    <t>Chất liệu vải: vải Cotton xi loại 1, ít nhăn khi sấy ở nhiệt độ 80-90oC.
Thành phần: 65% polyester+35% cotton (chênh lệch 5%)
Khối lượng vải: 205g/m2 (+-2g)
Mật độ: dọc 400 x ngang 210 (sợi/10cm), có thể lớn hơn
Độ bền màu: 4-5
Độ co rút sau khi giặt ở 40oC là 1%
Màu sắc: màu xanh két
kích thước:  1m x 1m - 1L
1 lớp, gấp mép cố định bằng 02 đường chỉ cách nhau khoảng 01cm
Có cung cấp mẫu kiểm tra trước. In tên khoa theo yêu cầu</t>
  </si>
  <si>
    <t>Chất liệu vải: vải Cotton xi loại 1, ít nhăn khi sấy ở nhiệt độ 80-90oC.
Thành phần: 65% polyester+35% cotton (chênh lệch 5%)
Khối lượng vải: 205g/m2 (+-2g)
Mật độ: dọc 400 x ngang 210 (sợi/10cm), có thể lớn hơn
Độ bền màu: 4-5
Độ co rút sau khi giặt ở 40oC là 1%
Màu sắc: xanh két
kích thước:  1m x 1m - 1L phi 12
1 lớp,  đường kính lỗ 12cm, gấp mép cố định bằng 02 đường chỉ cách nhau khoảng 01cm, may 2 lớp ngay vị trí vòng tròn bên trong lỗ ra ngoài 15cm
Có cung cấp mẫu kiểm tra trước. In tên khoa theo yêu cầu</t>
  </si>
  <si>
    <t>Chất liệu vải: vải Cotton xi loại 1, ít nhăn khi sấy ở nhiệt độ 80-90oC, không phai màu khi giặt dung dịch Javel nồng độ 0,25%
Thành phần: 65% polyester+35% cotton (chênh lệch 5%)
Khối lượng vải: 205g/m2 (+-2g)
Mật độ: dọc 400 x ngang 210 (sợi/10cm), có thể lớn hơn
Độ bền màu: 4-5
Độ co rút sau khi giặt ở 40oC là 1%
Màu sắc: xanh két
kích thước:  1m x 1m - 1L
1 lớp, gấp mép cố định bằng 02 đường chỉ cách nhau khoảng 01cm
Có cung cấp mẫu kiểm tra trước. In tên khoa theo yêu cầu</t>
  </si>
  <si>
    <t>Chất liệu vải: vải Cotton xi loại 1, ít nhăn khi sấy ở nhiệt độ 80-90oC, không phai màu khi giặt dung dịch Javel nồng độ 0,25%.
Thành phần: 65% polyester+35% cotton (chênh lệch 5%)
Khối lượng vải: 205g/m2 (+-2g)
Mật độ: dọc 400 x ngang 210 (sợi/10cm), có thể lớn hơn
Độ bền màu: 4-5
Độ co rút sau khi giặt ở 40oC là 1%
Màu sắc: xanh da trời
kích thước:  1m x 1m - 1L phi 12
2 lớp, gấp mép cố định bằng 02 đường chỉ cách nhau khoảng 01cm, may dằn 02 đường thẳng chia tấm champs ra 3 phần bằng nhau
Có cung cấp mẫu kiểm tra trước. In tên khoa theo yêu cầu</t>
  </si>
  <si>
    <t>Chất liệu vải: vải Cotton xi loại 1, ít nhăn khi sấy ở nhiệt độ 80-90oC, không phai màu khi giặt dung dịch Javel nồng độ 0,25%.
Thành phần: 65% polyester+35% cotton (chênh lệch 5%)
Khối lượng vải: 205g/m2 (+-2g)
Mật độ: dọc 400 x ngang 210 (sợi/10cm), có thể lớn hơn
Độ bền màu: 4-5
Độ co rút sau khi giặt ở 40oC là 1%
Màu sắc: xanh két
kích thước:  1m x 1m - 1L phi 12
2 lớp, gấp mép cố định bằng 02 đường chỉ cách nhau khoảng 01cm, may dằn 02 đường thẳng chia tấm champs ra 3 phần bằng nhau
Có cung cấp mẫu kiểm tra trước. In tên khoa theo yêu cầu</t>
  </si>
  <si>
    <r>
      <t>Chất liệu vải: cotton xi loại 1/ kalicot loại 1), mềm, bền, không đổ lôn,g  ít nhăn khi sấy ở nhiệt độ 80-90oC, không phai màu khi giặt dung dịch Javel nồng độ 0,25%.
Màu sắc: màu xanh két
May chỉ cố định theo hình vòng tay, có cục bông gòn tròn to để cố định bên trong lòng bàn tay, có dây cố định trên cổ tay bệnh nhân</t>
    </r>
    <r>
      <rPr>
        <sz val="9"/>
        <color indexed="8"/>
        <rFont val="Times New Roman"/>
        <family val="1"/>
      </rPr>
      <t xml:space="preserve">
Có cung cấp mẫu kiểm tra trước. In tên khoa theo yêu cầu</t>
    </r>
  </si>
  <si>
    <r>
      <t>Chất liệu vải: kate ford loại 1
Mặt vải mềm mịn, dày khít, hút ẩm nhanh, chống nhăn hoặc ít nhăn khi sấy ở nhiệt độ 80-90oC.
Thành phần: 35% polyester+65%cotton (chênh lệch 20%)
Hình ống chữ nhật, dây rút 2 đầu
Vải không xù lông: nhỏ nhất cấp 3
Màu sắc: màu trắng
Kích thước: dài 60cm, ngang 10cm</t>
    </r>
    <r>
      <rPr>
        <sz val="9"/>
        <color indexed="10"/>
        <rFont val="Times New Roman"/>
        <family val="1"/>
      </rPr>
      <t xml:space="preserve">
</t>
    </r>
    <r>
      <rPr>
        <sz val="9"/>
        <color indexed="8"/>
        <rFont val="Times New Roman"/>
        <family val="1"/>
      </rPr>
      <t>Có cung cấp mẫu kiểm tra trước. có kèm sửa chữa đồ rách, hư hỏng hàng quý, In tên khoa theo yêu cầu</t>
    </r>
  </si>
  <si>
    <r>
      <t xml:space="preserve">Chất liệu vải: cotton loại 1
 Mặt vải mềm mịn, thấm hút tốt, chống nhăn hoặc ít nhăn khi sấy ở nhiệt độ 80-90oC
Thành phần: 100% cotton
Vải không xù lông: nhỏ nhất cấp 3
Màu sắc: trắng
Gấp mép cố định chỉ các cạnh
Có cung cấp mẫu kiểm tra trước. In tên khoa theo yêu cầu
</t>
    </r>
    <r>
      <rPr>
        <sz val="9"/>
        <color indexed="10"/>
        <rFont val="Times New Roman"/>
        <family val="1"/>
      </rPr>
      <t xml:space="preserve">Kích thước:  </t>
    </r>
    <r>
      <rPr>
        <sz val="9"/>
        <color indexed="8"/>
        <rFont val="Times New Roman"/>
        <family val="1"/>
      </rPr>
      <t xml:space="preserve"> 20 x 20 cm</t>
    </r>
  </si>
  <si>
    <t>Túi đựng đồ PTV</t>
  </si>
  <si>
    <t>Túi đựng bộ TK</t>
  </si>
  <si>
    <t>Túi đựng bộ amydan</t>
  </si>
  <si>
    <t>Túi đựng bộ áo choàng lẻ</t>
  </si>
  <si>
    <t>Túi đựng bộ TMH</t>
  </si>
  <si>
    <t>PHỤ LỤC 1</t>
  </si>
  <si>
    <t xml:space="preserve">       (Đính kèm Hồ sơ yêu cầu gói thầu Mua sắm trực tiếp văn phòng phẩm, thiết bị dụng cụ văn phòng, mực in, đồ vải, in ấn phẩm năm 2022 tại Bệnh viện thành phố Thủ Đức)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</si>
</sst>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_-* #,##0.00\ _₫_-;\-* #,##0.00\ _₫_-;_-* &quot;-&quot;??\ _₫_-;_-@_-"/>
    <numFmt numFmtId="165" formatCode="_-* #,##0\ _₫_-;\-* #,##0\ _₫_-;_-* &quot;-&quot;??\ _₫_-;_-@_-"/>
    <numFmt numFmtId="166" formatCode="_(* #,##0_);_(* \(#,##0\);_(* &quot;-&quot;??_);_(@_)"/>
    <numFmt numFmtId="167" formatCode="_-* #,##0_-;\-* #,##0_-;_-* &quot;-&quot;??_-;_-@_-"/>
  </numFmts>
  <fonts count="46">
    <font>
      <sz val="11"/>
      <color theme="1"/>
      <name val="Calibri"/>
      <family val="2"/>
      <scheme val="minor"/>
    </font>
    <font>
      <sz val="12"/>
      <name val="Times New Roman"/>
      <family val="1"/>
    </font>
    <font>
      <b/>
      <sz val="12"/>
      <name val="Times New Roman"/>
      <family val="1"/>
    </font>
    <font>
      <b/>
      <sz val="16"/>
      <name val="Times New Roman"/>
      <family val="1"/>
    </font>
    <font>
      <sz val="10"/>
      <color indexed="8"/>
      <name val="Arial"/>
      <family val="2"/>
    </font>
    <font>
      <sz val="13"/>
      <name val="Times New Roman"/>
      <family val="1"/>
    </font>
    <font>
      <sz val="10"/>
      <name val="Times New Roman"/>
      <family val="1"/>
    </font>
    <font>
      <sz val="12"/>
      <color indexed="8"/>
      <name val="Times New Roman"/>
      <family val="1"/>
    </font>
    <font>
      <sz val="11"/>
      <name val="Times New Roman"/>
      <family val="1"/>
    </font>
    <font>
      <sz val="10.5"/>
      <name val="Times New Roman"/>
      <family val="1"/>
    </font>
    <font>
      <sz val="10"/>
      <name val="Arial"/>
      <family val="2"/>
    </font>
    <font>
      <sz val="10"/>
      <name val="Arial"/>
      <family val="2"/>
      <charset val="163"/>
    </font>
    <font>
      <sz val="12"/>
      <name val="VNI-Times"/>
    </font>
    <font>
      <sz val="10"/>
      <name val="VNI-Times"/>
    </font>
    <font>
      <sz val="12"/>
      <name val="Times New Roman"/>
      <family val="1"/>
      <charset val="163"/>
    </font>
    <font>
      <b/>
      <sz val="15"/>
      <name val="Times New Roman"/>
      <family val="1"/>
    </font>
    <font>
      <b/>
      <sz val="13"/>
      <name val="Times New Roman"/>
      <family val="1"/>
    </font>
    <font>
      <sz val="11"/>
      <color theme="1"/>
      <name val="Calibri"/>
      <family val="2"/>
      <scheme val="minor"/>
    </font>
    <font>
      <b/>
      <sz val="11"/>
      <color theme="1"/>
      <name val="Calibri"/>
      <family val="2"/>
      <scheme val="minor"/>
    </font>
    <font>
      <b/>
      <sz val="12"/>
      <color theme="1"/>
      <name val="Times New Roman"/>
      <family val="1"/>
    </font>
    <font>
      <sz val="12"/>
      <color theme="1"/>
      <name val="Times New Roman"/>
      <family val="1"/>
    </font>
    <font>
      <sz val="11"/>
      <color theme="1"/>
      <name val="Times New Roman"/>
      <family val="1"/>
    </font>
    <font>
      <b/>
      <sz val="13"/>
      <color theme="1"/>
      <name val="Times New Roman"/>
      <family val="1"/>
    </font>
    <font>
      <sz val="13"/>
      <color theme="1"/>
      <name val="Times New Roman"/>
      <family val="1"/>
    </font>
    <font>
      <sz val="14"/>
      <color theme="1"/>
      <name val="Times New Roman"/>
      <family val="1"/>
    </font>
    <font>
      <sz val="10"/>
      <color theme="1"/>
      <name val="Arial"/>
      <family val="2"/>
    </font>
    <font>
      <sz val="11"/>
      <color rgb="FF000000"/>
      <name val="Times New Roman"/>
      <family val="1"/>
    </font>
    <font>
      <sz val="12"/>
      <color rgb="FF000000"/>
      <name val="Times New Roman"/>
      <family val="1"/>
    </font>
    <font>
      <sz val="10.5"/>
      <color theme="1"/>
      <name val="Times New Roman"/>
      <family val="1"/>
    </font>
    <font>
      <sz val="12"/>
      <color rgb="FFFF0000"/>
      <name val="Times New Roman"/>
      <family val="1"/>
    </font>
    <font>
      <sz val="12"/>
      <color theme="3"/>
      <name val="Times New Roman"/>
      <family val="1"/>
    </font>
    <font>
      <sz val="13"/>
      <color rgb="FFFF0000"/>
      <name val="Times New Roman"/>
      <family val="1"/>
    </font>
    <font>
      <b/>
      <sz val="14"/>
      <color theme="1"/>
      <name val="Times New Roman"/>
      <family val="1"/>
    </font>
    <font>
      <b/>
      <sz val="15"/>
      <color theme="1"/>
      <name val="Times New Roman"/>
      <family val="1"/>
    </font>
    <font>
      <sz val="14"/>
      <name val="Times New Roman"/>
      <family val="1"/>
    </font>
    <font>
      <b/>
      <sz val="14"/>
      <name val="Times New Roman"/>
      <family val="1"/>
    </font>
    <font>
      <sz val="10"/>
      <color theme="1"/>
      <name val="Times New Roman"/>
      <family val="2"/>
    </font>
    <font>
      <sz val="14"/>
      <color rgb="FFFF0000"/>
      <name val="Times New Roman"/>
      <family val="1"/>
    </font>
    <font>
      <sz val="14"/>
      <color rgb="FFC00000"/>
      <name val="Times New Roman"/>
      <family val="1"/>
    </font>
    <font>
      <i/>
      <sz val="12"/>
      <name val="Times New Roman"/>
      <family val="1"/>
    </font>
    <font>
      <b/>
      <sz val="9"/>
      <name val="Times New Roman"/>
      <family val="1"/>
    </font>
    <font>
      <sz val="9"/>
      <name val="Times New Roman"/>
      <family val="1"/>
    </font>
    <font>
      <sz val="9"/>
      <color theme="1"/>
      <name val="Times New Roman"/>
      <family val="1"/>
    </font>
    <font>
      <sz val="9"/>
      <color indexed="8"/>
      <name val="Times New Roman"/>
      <family val="1"/>
    </font>
    <font>
      <b/>
      <sz val="9"/>
      <name val="Calibri"/>
      <family val="2"/>
      <scheme val="minor"/>
    </font>
    <font>
      <sz val="9"/>
      <color indexed="10"/>
      <name val="Times New Roman"/>
      <family val="1"/>
    </font>
  </fonts>
  <fills count="8">
    <fill>
      <patternFill patternType="none"/>
    </fill>
    <fill>
      <patternFill patternType="gray125"/>
    </fill>
    <fill>
      <patternFill patternType="solid">
        <fgColor theme="0" tint="-0.24994659260841701"/>
        <bgColor indexed="64"/>
      </patternFill>
    </fill>
    <fill>
      <patternFill patternType="solid">
        <fgColor theme="0"/>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4"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18">
    <xf numFmtId="0" fontId="0" fillId="0" borderId="0"/>
    <xf numFmtId="164" fontId="17" fillId="0" borderId="0" applyFont="0" applyFill="0" applyBorder="0" applyAlignment="0" applyProtection="0"/>
    <xf numFmtId="43" fontId="1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2" fillId="0" borderId="0">
      <alignment vertical="top"/>
    </xf>
    <xf numFmtId="0" fontId="17" fillId="0" borderId="0"/>
    <xf numFmtId="0" fontId="14" fillId="0" borderId="0"/>
    <xf numFmtId="0" fontId="11" fillId="0" borderId="0"/>
    <xf numFmtId="0" fontId="6" fillId="0" borderId="0"/>
    <xf numFmtId="0" fontId="13" fillId="0" borderId="0"/>
    <xf numFmtId="0" fontId="12" fillId="0" borderId="0"/>
    <xf numFmtId="0" fontId="10" fillId="0" borderId="0"/>
    <xf numFmtId="0" fontId="4" fillId="0" borderId="0"/>
    <xf numFmtId="0" fontId="36" fillId="0" borderId="0"/>
    <xf numFmtId="0" fontId="4" fillId="0" borderId="0">
      <alignment vertical="top"/>
    </xf>
  </cellStyleXfs>
  <cellXfs count="270">
    <xf numFmtId="0" fontId="0" fillId="0" borderId="0" xfId="0"/>
    <xf numFmtId="0" fontId="1" fillId="0" borderId="0" xfId="0" applyFont="1" applyFill="1" applyBorder="1" applyAlignment="1">
      <alignment wrapText="1"/>
    </xf>
    <xf numFmtId="0" fontId="0" fillId="0" borderId="0" xfId="0" applyAlignment="1">
      <alignment horizontal="center"/>
    </xf>
    <xf numFmtId="0" fontId="19" fillId="2" borderId="1" xfId="0" applyFont="1" applyFill="1" applyBorder="1" applyAlignment="1">
      <alignment horizontal="center" vertical="center" wrapText="1"/>
    </xf>
    <xf numFmtId="0" fontId="20" fillId="3" borderId="1" xfId="0" applyFont="1" applyFill="1" applyBorder="1" applyAlignment="1">
      <alignment horizontal="center" vertical="center" wrapText="1"/>
    </xf>
    <xf numFmtId="0" fontId="20" fillId="3" borderId="1" xfId="0" applyFont="1" applyFill="1" applyBorder="1" applyAlignment="1">
      <alignment horizontal="left" vertical="center" wrapText="1"/>
    </xf>
    <xf numFmtId="0" fontId="1" fillId="3" borderId="1" xfId="0" applyFont="1" applyFill="1" applyBorder="1" applyAlignment="1">
      <alignment horizontal="center" vertical="center"/>
    </xf>
    <xf numFmtId="0" fontId="1" fillId="3" borderId="1" xfId="0" applyFont="1" applyFill="1" applyBorder="1" applyAlignment="1">
      <alignment horizontal="left" vertical="center"/>
    </xf>
    <xf numFmtId="1" fontId="1" fillId="3" borderId="1" xfId="0" applyNumberFormat="1" applyFont="1" applyFill="1" applyBorder="1" applyAlignment="1">
      <alignment horizontal="left" vertical="center"/>
    </xf>
    <xf numFmtId="0" fontId="1" fillId="0" borderId="1" xfId="0" applyFont="1" applyFill="1" applyBorder="1" applyAlignment="1">
      <alignment horizontal="left" vertical="center"/>
    </xf>
    <xf numFmtId="0" fontId="1" fillId="0" borderId="1" xfId="0" applyFont="1" applyFill="1" applyBorder="1" applyAlignment="1">
      <alignment horizontal="center" vertical="center"/>
    </xf>
    <xf numFmtId="0" fontId="1" fillId="0" borderId="1" xfId="0" applyFont="1" applyBorder="1" applyAlignment="1">
      <alignment horizontal="left" vertical="center"/>
    </xf>
    <xf numFmtId="0" fontId="1" fillId="0" borderId="1" xfId="0" applyFont="1" applyFill="1" applyBorder="1"/>
    <xf numFmtId="0" fontId="20" fillId="0" borderId="1" xfId="0" applyFont="1" applyBorder="1" applyAlignment="1">
      <alignment horizontal="center"/>
    </xf>
    <xf numFmtId="0" fontId="21" fillId="0" borderId="1" xfId="0" applyFont="1" applyFill="1" applyBorder="1" applyAlignment="1">
      <alignment horizontal="center" vertical="center" wrapText="1"/>
    </xf>
    <xf numFmtId="0" fontId="2" fillId="0" borderId="0" xfId="0" applyFont="1" applyFill="1" applyAlignment="1">
      <alignment horizontal="left" wrapText="1"/>
    </xf>
    <xf numFmtId="0" fontId="1" fillId="0" borderId="0" xfId="0" applyFont="1" applyFill="1" applyAlignment="1">
      <alignment horizontal="left" wrapText="1"/>
    </xf>
    <xf numFmtId="0" fontId="1" fillId="0" borderId="0" xfId="0" applyFont="1" applyFill="1" applyAlignment="1">
      <alignment horizontal="left"/>
    </xf>
    <xf numFmtId="0" fontId="2" fillId="0" borderId="0" xfId="0" applyFont="1" applyFill="1" applyAlignment="1">
      <alignment horizontal="left"/>
    </xf>
    <xf numFmtId="165" fontId="1" fillId="3" borderId="1" xfId="1" applyNumberFormat="1" applyFont="1" applyFill="1" applyBorder="1" applyAlignment="1">
      <alignment horizontal="center" vertical="center"/>
    </xf>
    <xf numFmtId="165" fontId="1" fillId="0" borderId="0" xfId="1" applyNumberFormat="1" applyFont="1" applyFill="1" applyAlignment="1">
      <alignment horizontal="left" wrapText="1"/>
    </xf>
    <xf numFmtId="165" fontId="2" fillId="0" borderId="0" xfId="1" applyNumberFormat="1" applyFont="1" applyFill="1" applyAlignment="1">
      <alignment horizontal="left" wrapText="1"/>
    </xf>
    <xf numFmtId="165" fontId="1" fillId="0" borderId="0" xfId="1" applyNumberFormat="1" applyFont="1" applyFill="1" applyBorder="1" applyAlignment="1">
      <alignment wrapText="1"/>
    </xf>
    <xf numFmtId="165" fontId="17" fillId="0" borderId="0" xfId="1" applyNumberFormat="1" applyFont="1" applyAlignment="1">
      <alignment horizontal="center"/>
    </xf>
    <xf numFmtId="165" fontId="19" fillId="2" borderId="1" xfId="1" applyNumberFormat="1" applyFont="1" applyFill="1" applyBorder="1" applyAlignment="1">
      <alignment horizontal="center" vertical="center" wrapText="1"/>
    </xf>
    <xf numFmtId="165" fontId="1" fillId="0" borderId="1" xfId="1" applyNumberFormat="1" applyFont="1" applyFill="1" applyBorder="1" applyAlignment="1">
      <alignment horizontal="center" vertical="center"/>
    </xf>
    <xf numFmtId="0" fontId="20" fillId="3" borderId="1" xfId="0" applyFont="1" applyFill="1" applyBorder="1" applyAlignment="1">
      <alignment horizontal="left" vertical="center"/>
    </xf>
    <xf numFmtId="1" fontId="20" fillId="3" borderId="1" xfId="0" applyNumberFormat="1" applyFont="1" applyFill="1" applyBorder="1" applyAlignment="1">
      <alignment horizontal="left" vertical="center"/>
    </xf>
    <xf numFmtId="165" fontId="20" fillId="0" borderId="1" xfId="1" applyNumberFormat="1" applyFont="1" applyBorder="1" applyAlignment="1">
      <alignment horizontal="center"/>
    </xf>
    <xf numFmtId="165" fontId="0" fillId="0" borderId="0" xfId="0" applyNumberFormat="1" applyAlignment="1">
      <alignment horizontal="center"/>
    </xf>
    <xf numFmtId="0" fontId="18" fillId="0" borderId="0" xfId="0" applyFont="1"/>
    <xf numFmtId="0" fontId="5" fillId="0" borderId="1" xfId="0" applyFont="1" applyFill="1" applyBorder="1"/>
    <xf numFmtId="0" fontId="23" fillId="0" borderId="1" xfId="0" applyFont="1" applyBorder="1" applyAlignment="1">
      <alignment horizontal="center"/>
    </xf>
    <xf numFmtId="0" fontId="22" fillId="0" borderId="1" xfId="0" applyFont="1" applyBorder="1" applyAlignment="1">
      <alignment horizontal="center"/>
    </xf>
    <xf numFmtId="0" fontId="22" fillId="0" borderId="1" xfId="0" applyFont="1" applyBorder="1"/>
    <xf numFmtId="166" fontId="20" fillId="0" borderId="0" xfId="4" applyNumberFormat="1" applyFont="1" applyFill="1" applyAlignment="1">
      <alignment horizontal="center" vertical="top"/>
    </xf>
    <xf numFmtId="166" fontId="20" fillId="0" borderId="0" xfId="4" applyNumberFormat="1" applyFont="1" applyFill="1" applyAlignment="1">
      <alignment vertical="center"/>
    </xf>
    <xf numFmtId="166" fontId="20" fillId="0" borderId="0" xfId="4" applyNumberFormat="1" applyFont="1" applyFill="1" applyAlignment="1"/>
    <xf numFmtId="166" fontId="20" fillId="0" borderId="0" xfId="4" applyNumberFormat="1" applyFont="1" applyFill="1" applyAlignment="1">
      <alignment horizontal="center"/>
    </xf>
    <xf numFmtId="0" fontId="20" fillId="0" borderId="0" xfId="0" applyFont="1" applyFill="1" applyAlignment="1">
      <alignment horizontal="center"/>
    </xf>
    <xf numFmtId="0" fontId="20" fillId="0" borderId="0" xfId="0" applyFont="1" applyFill="1" applyAlignment="1">
      <alignment wrapText="1"/>
    </xf>
    <xf numFmtId="0" fontId="19" fillId="0" borderId="1" xfId="0" applyFont="1" applyFill="1" applyBorder="1" applyAlignment="1">
      <alignment vertical="center"/>
    </xf>
    <xf numFmtId="0" fontId="19" fillId="0" borderId="1" xfId="0" applyFont="1" applyFill="1" applyBorder="1" applyAlignment="1">
      <alignment vertical="center" wrapText="1"/>
    </xf>
    <xf numFmtId="0" fontId="19" fillId="0" borderId="1" xfId="0" applyFont="1" applyFill="1" applyBorder="1" applyAlignment="1">
      <alignment horizontal="center" vertical="center"/>
    </xf>
    <xf numFmtId="166" fontId="19" fillId="0" borderId="1" xfId="4" applyNumberFormat="1" applyFont="1" applyFill="1" applyBorder="1" applyAlignment="1">
      <alignment horizontal="center" vertical="center" wrapText="1"/>
    </xf>
    <xf numFmtId="166" fontId="19" fillId="0" borderId="1" xfId="4" applyNumberFormat="1" applyFont="1" applyFill="1" applyBorder="1" applyAlignment="1">
      <alignment vertical="center"/>
    </xf>
    <xf numFmtId="0" fontId="20" fillId="0" borderId="1" xfId="0" applyFont="1" applyFill="1" applyBorder="1" applyAlignment="1">
      <alignment horizontal="center" vertical="center"/>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166" fontId="1" fillId="0" borderId="1" xfId="4" applyNumberFormat="1" applyFont="1" applyFill="1" applyBorder="1" applyAlignment="1">
      <alignment horizontal="center" vertical="center" wrapText="1"/>
    </xf>
    <xf numFmtId="166" fontId="1" fillId="0" borderId="1" xfId="4" applyNumberFormat="1" applyFont="1" applyFill="1" applyBorder="1" applyAlignment="1">
      <alignment vertical="center" wrapText="1"/>
    </xf>
    <xf numFmtId="0" fontId="20" fillId="0" borderId="1" xfId="0" applyFont="1" applyFill="1" applyBorder="1" applyAlignment="1">
      <alignment horizontal="center"/>
    </xf>
    <xf numFmtId="0" fontId="20" fillId="0" borderId="1" xfId="0" applyFont="1" applyBorder="1" applyAlignment="1" applyProtection="1">
      <alignment horizontal="left" vertical="center" wrapText="1"/>
    </xf>
    <xf numFmtId="0" fontId="20" fillId="0" borderId="1" xfId="0" applyFont="1" applyBorder="1" applyAlignment="1" applyProtection="1">
      <alignment horizontal="center" vertical="center"/>
    </xf>
    <xf numFmtId="166" fontId="20" fillId="0" borderId="1" xfId="4" applyNumberFormat="1" applyFont="1" applyBorder="1" applyAlignment="1" applyProtection="1">
      <alignment horizontal="center" vertical="center"/>
    </xf>
    <xf numFmtId="166" fontId="20" fillId="0" borderId="1" xfId="4" applyNumberFormat="1" applyFont="1" applyBorder="1" applyAlignment="1" applyProtection="1">
      <alignment vertical="center" wrapText="1"/>
    </xf>
    <xf numFmtId="166" fontId="20" fillId="0" borderId="1" xfId="4" applyNumberFormat="1" applyFont="1" applyFill="1" applyBorder="1" applyAlignment="1">
      <alignment horizontal="center"/>
    </xf>
    <xf numFmtId="0" fontId="7" fillId="0" borderId="1" xfId="0" applyFont="1" applyBorder="1" applyAlignment="1" applyProtection="1">
      <alignment horizontal="left" vertical="center" wrapText="1"/>
    </xf>
    <xf numFmtId="0" fontId="20" fillId="0" borderId="1" xfId="0" applyFont="1" applyFill="1" applyBorder="1" applyAlignment="1">
      <alignment horizontal="center" wrapText="1"/>
    </xf>
    <xf numFmtId="166" fontId="20" fillId="0" borderId="1" xfId="4" applyNumberFormat="1" applyFont="1" applyFill="1" applyBorder="1" applyAlignment="1">
      <alignment horizontal="center" wrapText="1"/>
    </xf>
    <xf numFmtId="166" fontId="1" fillId="0" borderId="1" xfId="4" applyNumberFormat="1" applyFont="1" applyBorder="1" applyAlignment="1" applyProtection="1">
      <alignment vertical="center" wrapText="1"/>
    </xf>
    <xf numFmtId="0" fontId="7" fillId="0" borderId="1" xfId="0" applyFont="1" applyBorder="1" applyAlignment="1" applyProtection="1">
      <alignment horizontal="center" vertical="center"/>
    </xf>
    <xf numFmtId="166" fontId="7" fillId="0" borderId="1" xfId="4" applyNumberFormat="1" applyFont="1" applyBorder="1" applyAlignment="1" applyProtection="1">
      <alignment horizontal="center" vertical="center"/>
    </xf>
    <xf numFmtId="0" fontId="20" fillId="0" borderId="1" xfId="0" applyFont="1" applyFill="1" applyBorder="1" applyAlignment="1">
      <alignment wrapText="1"/>
    </xf>
    <xf numFmtId="165" fontId="20" fillId="0" borderId="1" xfId="4" applyNumberFormat="1" applyFont="1" applyFill="1" applyBorder="1" applyAlignment="1">
      <alignment wrapText="1"/>
    </xf>
    <xf numFmtId="166" fontId="23" fillId="0" borderId="1" xfId="4" applyNumberFormat="1" applyFont="1" applyBorder="1" applyAlignment="1"/>
    <xf numFmtId="166" fontId="20" fillId="0" borderId="1" xfId="4" applyNumberFormat="1" applyFont="1" applyFill="1" applyBorder="1" applyAlignment="1"/>
    <xf numFmtId="0" fontId="24" fillId="0" borderId="1" xfId="0" applyFont="1" applyBorder="1" applyAlignment="1">
      <alignment horizontal="left" vertical="center" wrapText="1"/>
    </xf>
    <xf numFmtId="0" fontId="25" fillId="0" borderId="1" xfId="0" applyFont="1" applyBorder="1" applyAlignment="1">
      <alignment wrapText="1"/>
    </xf>
    <xf numFmtId="0" fontId="8" fillId="0" borderId="1" xfId="0" applyFont="1" applyFill="1" applyBorder="1" applyAlignment="1">
      <alignment vertical="center" wrapText="1"/>
    </xf>
    <xf numFmtId="0" fontId="8" fillId="0" borderId="1" xfId="0" applyFont="1" applyFill="1" applyBorder="1" applyAlignment="1">
      <alignment horizontal="center" vertical="center" wrapText="1"/>
    </xf>
    <xf numFmtId="165" fontId="8" fillId="0" borderId="1" xfId="4" applyNumberFormat="1" applyFont="1" applyFill="1" applyBorder="1" applyAlignment="1">
      <alignment vertical="center" wrapText="1"/>
    </xf>
    <xf numFmtId="3" fontId="26" fillId="0" borderId="1" xfId="0" applyNumberFormat="1" applyFont="1" applyFill="1" applyBorder="1" applyAlignment="1">
      <alignment vertical="center" wrapText="1"/>
    </xf>
    <xf numFmtId="3" fontId="8" fillId="0" borderId="1" xfId="0" applyNumberFormat="1" applyFont="1" applyFill="1" applyBorder="1" applyAlignment="1">
      <alignment vertical="center" wrapText="1"/>
    </xf>
    <xf numFmtId="3" fontId="8" fillId="0" borderId="1" xfId="0" applyNumberFormat="1" applyFont="1" applyFill="1" applyBorder="1" applyAlignment="1">
      <alignment horizontal="center" vertical="center" wrapText="1"/>
    </xf>
    <xf numFmtId="3" fontId="9" fillId="0" borderId="1" xfId="0" applyNumberFormat="1" applyFont="1" applyFill="1" applyBorder="1" applyAlignment="1">
      <alignment vertical="center" wrapText="1"/>
    </xf>
    <xf numFmtId="0" fontId="27" fillId="0" borderId="1" xfId="0" applyFont="1" applyFill="1" applyBorder="1" applyAlignment="1">
      <alignment horizontal="left" vertical="center" wrapText="1"/>
    </xf>
    <xf numFmtId="3" fontId="9" fillId="0" borderId="1" xfId="0" applyNumberFormat="1" applyFont="1" applyFill="1" applyBorder="1" applyAlignment="1">
      <alignment vertical="center"/>
    </xf>
    <xf numFmtId="3" fontId="8" fillId="0" borderId="1" xfId="0" applyNumberFormat="1" applyFont="1" applyFill="1" applyBorder="1" applyAlignment="1">
      <alignment vertical="center"/>
    </xf>
    <xf numFmtId="3" fontId="8" fillId="0" borderId="1" xfId="2" applyNumberFormat="1" applyFont="1" applyFill="1" applyBorder="1" applyAlignment="1">
      <alignment vertical="center" wrapText="1"/>
    </xf>
    <xf numFmtId="3" fontId="9" fillId="0" borderId="1" xfId="2" applyNumberFormat="1" applyFont="1" applyFill="1" applyBorder="1" applyAlignment="1">
      <alignment vertical="center" wrapText="1"/>
    </xf>
    <xf numFmtId="3" fontId="8" fillId="0" borderId="1" xfId="10" applyNumberFormat="1" applyFont="1" applyFill="1" applyBorder="1" applyAlignment="1">
      <alignment vertical="center" wrapText="1"/>
    </xf>
    <xf numFmtId="0" fontId="21" fillId="0" borderId="1" xfId="8" applyFont="1" applyFill="1" applyBorder="1" applyAlignment="1">
      <alignment vertical="center" wrapText="1"/>
    </xf>
    <xf numFmtId="0" fontId="21" fillId="0" borderId="1" xfId="8" applyFont="1" applyFill="1" applyBorder="1" applyAlignment="1">
      <alignment horizontal="center" vertical="center" wrapText="1"/>
    </xf>
    <xf numFmtId="165" fontId="21" fillId="0" borderId="1" xfId="4" applyNumberFormat="1" applyFont="1" applyFill="1" applyBorder="1" applyAlignment="1">
      <alignment vertical="center" wrapText="1"/>
    </xf>
    <xf numFmtId="3" fontId="21" fillId="0" borderId="1" xfId="0" applyNumberFormat="1" applyFont="1" applyFill="1" applyBorder="1" applyAlignment="1">
      <alignment vertical="center" wrapText="1"/>
    </xf>
    <xf numFmtId="0" fontId="8" fillId="0" borderId="1" xfId="8" applyFont="1" applyFill="1" applyBorder="1" applyAlignment="1">
      <alignment vertical="center" wrapText="1"/>
    </xf>
    <xf numFmtId="0" fontId="8" fillId="0" borderId="1" xfId="8" applyFont="1" applyFill="1" applyBorder="1" applyAlignment="1">
      <alignment horizontal="center" vertical="center" wrapText="1"/>
    </xf>
    <xf numFmtId="3" fontId="8" fillId="0" borderId="1" xfId="2" applyNumberFormat="1" applyFont="1" applyFill="1" applyBorder="1" applyAlignment="1" applyProtection="1">
      <alignment vertical="center" wrapText="1"/>
    </xf>
    <xf numFmtId="165" fontId="8" fillId="0" borderId="1" xfId="4" applyNumberFormat="1" applyFont="1" applyFill="1" applyBorder="1" applyAlignment="1">
      <alignment vertical="center"/>
    </xf>
    <xf numFmtId="3" fontId="28" fillId="0" borderId="1" xfId="3" applyNumberFormat="1" applyFont="1" applyFill="1" applyBorder="1" applyAlignment="1">
      <alignment vertical="center" wrapText="1"/>
    </xf>
    <xf numFmtId="0" fontId="8" fillId="0" borderId="1" xfId="14" applyFont="1" applyFill="1" applyBorder="1" applyAlignment="1">
      <alignment vertical="center" wrapText="1"/>
    </xf>
    <xf numFmtId="3" fontId="9" fillId="0" borderId="1" xfId="2" applyNumberFormat="1" applyFont="1" applyFill="1" applyBorder="1" applyAlignment="1" applyProtection="1">
      <alignment vertical="center" wrapText="1"/>
    </xf>
    <xf numFmtId="0" fontId="8" fillId="0" borderId="1" xfId="13" applyFont="1" applyFill="1" applyBorder="1" applyAlignment="1">
      <alignment vertical="center" wrapText="1"/>
    </xf>
    <xf numFmtId="0" fontId="8" fillId="0" borderId="1" xfId="14" applyFont="1" applyFill="1" applyBorder="1" applyAlignment="1">
      <alignment horizontal="center" vertical="center" wrapText="1"/>
    </xf>
    <xf numFmtId="3" fontId="9" fillId="0" borderId="1" xfId="6" applyNumberFormat="1" applyFont="1" applyFill="1" applyBorder="1" applyAlignment="1" applyProtection="1">
      <alignment vertical="center" wrapText="1"/>
    </xf>
    <xf numFmtId="3" fontId="9" fillId="0" borderId="1" xfId="3" applyNumberFormat="1" applyFont="1" applyFill="1" applyBorder="1" applyAlignment="1">
      <alignment vertical="center" wrapText="1"/>
    </xf>
    <xf numFmtId="0" fontId="8" fillId="0" borderId="1" xfId="12" applyFont="1" applyFill="1" applyBorder="1" applyAlignment="1">
      <alignment vertical="center" wrapText="1"/>
    </xf>
    <xf numFmtId="3" fontId="8" fillId="0" borderId="1" xfId="3" applyNumberFormat="1" applyFont="1" applyFill="1" applyBorder="1" applyAlignment="1">
      <alignment vertical="center" wrapText="1"/>
    </xf>
    <xf numFmtId="49" fontId="8" fillId="0" borderId="1" xfId="9" applyNumberFormat="1" applyFont="1" applyFill="1" applyBorder="1" applyAlignment="1">
      <alignment horizontal="center" vertical="center" wrapText="1"/>
    </xf>
    <xf numFmtId="0" fontId="8" fillId="0" borderId="1" xfId="11" applyFont="1" applyFill="1" applyBorder="1" applyAlignment="1">
      <alignment vertical="center" wrapText="1"/>
    </xf>
    <xf numFmtId="3" fontId="8" fillId="0" borderId="1" xfId="7" applyNumberFormat="1" applyFont="1" applyFill="1" applyBorder="1" applyAlignment="1" applyProtection="1">
      <alignment vertical="center" wrapText="1"/>
      <protection locked="0"/>
    </xf>
    <xf numFmtId="0" fontId="8" fillId="0" borderId="1" xfId="0" applyFont="1" applyFill="1" applyBorder="1" applyAlignment="1" applyProtection="1">
      <alignment vertical="center" wrapText="1"/>
      <protection locked="0"/>
    </xf>
    <xf numFmtId="0" fontId="8" fillId="0" borderId="1" xfId="0" applyFont="1" applyFill="1" applyBorder="1" applyAlignment="1" applyProtection="1">
      <alignment horizontal="center" vertical="center" wrapText="1"/>
      <protection locked="0"/>
    </xf>
    <xf numFmtId="165" fontId="8" fillId="0" borderId="1" xfId="4" applyNumberFormat="1" applyFont="1" applyFill="1" applyBorder="1" applyAlignment="1" applyProtection="1">
      <alignment vertical="center" wrapText="1"/>
      <protection locked="0"/>
    </xf>
    <xf numFmtId="3" fontId="8" fillId="0" borderId="1" xfId="0" applyNumberFormat="1" applyFont="1" applyFill="1" applyBorder="1" applyAlignment="1" applyProtection="1">
      <alignment vertical="center" wrapText="1"/>
      <protection locked="0"/>
    </xf>
    <xf numFmtId="0" fontId="8" fillId="0" borderId="1" xfId="0" applyFont="1" applyFill="1" applyBorder="1" applyAlignment="1" applyProtection="1">
      <alignment horizontal="center" vertical="center" wrapText="1"/>
      <protection hidden="1"/>
    </xf>
    <xf numFmtId="165" fontId="8" fillId="0" borderId="1" xfId="4" applyNumberFormat="1" applyFont="1" applyFill="1" applyBorder="1" applyAlignment="1" applyProtection="1">
      <alignment vertical="center" wrapText="1"/>
      <protection hidden="1"/>
    </xf>
    <xf numFmtId="0" fontId="21" fillId="0" borderId="1" xfId="0" applyFont="1" applyFill="1" applyBorder="1" applyAlignment="1" applyProtection="1">
      <alignment vertical="center" wrapText="1"/>
      <protection locked="0"/>
    </xf>
    <xf numFmtId="0" fontId="21" fillId="0" borderId="1" xfId="0" applyFont="1" applyFill="1" applyBorder="1" applyAlignment="1" applyProtection="1">
      <alignment horizontal="center" vertical="center" wrapText="1"/>
      <protection hidden="1"/>
    </xf>
    <xf numFmtId="165" fontId="21" fillId="0" borderId="1" xfId="4" applyNumberFormat="1" applyFont="1" applyFill="1" applyBorder="1" applyAlignment="1" applyProtection="1">
      <alignment vertical="center" wrapText="1"/>
      <protection locked="0"/>
    </xf>
    <xf numFmtId="3" fontId="21" fillId="0" borderId="1" xfId="2" applyNumberFormat="1" applyFont="1" applyFill="1" applyBorder="1" applyAlignment="1" applyProtection="1">
      <alignment vertical="center" wrapText="1"/>
    </xf>
    <xf numFmtId="165" fontId="21" fillId="0" borderId="1" xfId="4" applyNumberFormat="1" applyFont="1" applyFill="1" applyBorder="1" applyAlignment="1" applyProtection="1">
      <alignment vertical="center" wrapText="1"/>
      <protection hidden="1"/>
    </xf>
    <xf numFmtId="3" fontId="21" fillId="0" borderId="1" xfId="2" applyNumberFormat="1" applyFont="1" applyFill="1" applyBorder="1" applyAlignment="1">
      <alignment vertical="center" wrapText="1"/>
    </xf>
    <xf numFmtId="3" fontId="21" fillId="0" borderId="1" xfId="0" applyNumberFormat="1" applyFont="1" applyFill="1" applyBorder="1" applyAlignment="1" applyProtection="1">
      <alignment vertical="center" wrapText="1"/>
      <protection hidden="1"/>
    </xf>
    <xf numFmtId="3" fontId="8" fillId="0" borderId="1" xfId="0" applyNumberFormat="1" applyFont="1" applyFill="1" applyBorder="1" applyAlignment="1" applyProtection="1">
      <alignment vertical="center" wrapText="1"/>
      <protection hidden="1"/>
    </xf>
    <xf numFmtId="3" fontId="8" fillId="0" borderId="1" xfId="5" applyNumberFormat="1" applyFont="1" applyFill="1" applyBorder="1" applyAlignment="1" applyProtection="1">
      <alignment vertical="center" wrapText="1"/>
    </xf>
    <xf numFmtId="3" fontId="8" fillId="0" borderId="1" xfId="6" applyNumberFormat="1" applyFont="1" applyFill="1" applyBorder="1" applyAlignment="1" applyProtection="1">
      <alignment vertical="center" wrapText="1"/>
    </xf>
    <xf numFmtId="165" fontId="8" fillId="0" borderId="1" xfId="4" applyNumberFormat="1" applyFont="1" applyFill="1" applyBorder="1" applyAlignment="1" applyProtection="1">
      <alignment vertical="center" wrapText="1"/>
    </xf>
    <xf numFmtId="166" fontId="20" fillId="0" borderId="1" xfId="4" applyNumberFormat="1" applyFont="1" applyFill="1" applyBorder="1" applyAlignment="1">
      <alignment vertical="center"/>
    </xf>
    <xf numFmtId="0" fontId="20" fillId="0" borderId="2" xfId="0" applyFont="1" applyFill="1" applyBorder="1" applyAlignment="1">
      <alignment horizontal="center"/>
    </xf>
    <xf numFmtId="0" fontId="1" fillId="0" borderId="3" xfId="0" applyFont="1" applyFill="1" applyBorder="1" applyAlignment="1">
      <alignment vertical="center" wrapText="1"/>
    </xf>
    <xf numFmtId="0" fontId="1" fillId="0" borderId="3" xfId="0" applyFont="1" applyFill="1" applyBorder="1" applyAlignment="1">
      <alignment horizontal="center" vertical="center" wrapText="1"/>
    </xf>
    <xf numFmtId="166" fontId="1" fillId="0" borderId="3" xfId="4" applyNumberFormat="1" applyFont="1" applyFill="1" applyBorder="1" applyAlignment="1">
      <alignment horizontal="center" vertical="center" wrapText="1"/>
    </xf>
    <xf numFmtId="166" fontId="1" fillId="0" borderId="2" xfId="4" applyNumberFormat="1" applyFont="1" applyFill="1" applyBorder="1" applyAlignment="1">
      <alignment vertical="center" wrapText="1"/>
    </xf>
    <xf numFmtId="0" fontId="29" fillId="0" borderId="3" xfId="0" applyFont="1" applyFill="1" applyBorder="1" applyAlignment="1">
      <alignment vertical="center" wrapText="1"/>
    </xf>
    <xf numFmtId="0" fontId="29" fillId="0" borderId="3" xfId="0" applyFont="1" applyFill="1" applyBorder="1" applyAlignment="1">
      <alignment horizontal="center" vertical="center" wrapText="1"/>
    </xf>
    <xf numFmtId="166" fontId="29" fillId="0" borderId="3" xfId="4" applyNumberFormat="1" applyFont="1" applyFill="1" applyBorder="1" applyAlignment="1">
      <alignment horizontal="center" vertical="center" wrapText="1"/>
    </xf>
    <xf numFmtId="166" fontId="29" fillId="0" borderId="3" xfId="4" applyNumberFormat="1" applyFont="1" applyFill="1" applyBorder="1" applyAlignment="1">
      <alignment vertical="center" wrapText="1"/>
    </xf>
    <xf numFmtId="166" fontId="29" fillId="0" borderId="2" xfId="4" applyNumberFormat="1" applyFont="1" applyFill="1" applyBorder="1" applyAlignment="1">
      <alignment vertical="center" wrapText="1"/>
    </xf>
    <xf numFmtId="0" fontId="0" fillId="0" borderId="0" xfId="0" applyAlignment="1">
      <alignment wrapText="1"/>
    </xf>
    <xf numFmtId="166" fontId="17" fillId="0" borderId="0" xfId="4" applyNumberFormat="1" applyFont="1" applyAlignment="1">
      <alignment horizontal="center"/>
    </xf>
    <xf numFmtId="0" fontId="0" fillId="0" borderId="0" xfId="0" applyAlignment="1"/>
    <xf numFmtId="0" fontId="15" fillId="0" borderId="0" xfId="0" applyFont="1" applyFill="1" applyAlignment="1">
      <alignment horizontal="center"/>
    </xf>
    <xf numFmtId="165" fontId="22" fillId="4" borderId="1" xfId="0" applyNumberFormat="1" applyFont="1" applyFill="1" applyBorder="1" applyAlignment="1">
      <alignment horizontal="center"/>
    </xf>
    <xf numFmtId="0" fontId="18" fillId="0" borderId="1" xfId="0" applyFont="1" applyBorder="1" applyAlignment="1">
      <alignment horizontal="center"/>
    </xf>
    <xf numFmtId="167" fontId="19" fillId="0" borderId="0" xfId="1" applyNumberFormat="1" applyFont="1" applyFill="1" applyAlignment="1">
      <alignment vertical="center"/>
    </xf>
    <xf numFmtId="0" fontId="19" fillId="0" borderId="0" xfId="8" applyFont="1" applyFill="1" applyAlignment="1">
      <alignment vertical="center"/>
    </xf>
    <xf numFmtId="0" fontId="19" fillId="0" borderId="0" xfId="8" applyFont="1" applyFill="1" applyAlignment="1">
      <alignment horizontal="center" vertical="center"/>
    </xf>
    <xf numFmtId="0" fontId="19" fillId="0" borderId="0" xfId="8" applyFont="1" applyFill="1" applyAlignment="1">
      <alignment horizontal="left" vertical="center"/>
    </xf>
    <xf numFmtId="0" fontId="20" fillId="0" borderId="0" xfId="8" applyFont="1" applyFill="1" applyAlignment="1">
      <alignment vertical="center" wrapText="1"/>
    </xf>
    <xf numFmtId="0" fontId="20" fillId="0" borderId="0" xfId="8" applyFont="1" applyFill="1" applyAlignment="1">
      <alignment horizontal="right" vertical="center" wrapText="1"/>
    </xf>
    <xf numFmtId="167" fontId="20" fillId="0" borderId="0" xfId="1" applyNumberFormat="1" applyFont="1" applyFill="1" applyAlignment="1">
      <alignment vertical="center" wrapText="1"/>
    </xf>
    <xf numFmtId="0" fontId="19" fillId="0" borderId="0" xfId="8" applyFont="1" applyFill="1" applyAlignment="1">
      <alignment horizontal="center" vertical="center" wrapText="1"/>
    </xf>
    <xf numFmtId="0" fontId="19" fillId="0" borderId="0" xfId="8" applyFont="1" applyFill="1" applyAlignment="1">
      <alignment horizontal="left" vertical="center" wrapText="1"/>
    </xf>
    <xf numFmtId="0" fontId="20" fillId="0" borderId="0" xfId="8" applyFont="1" applyFill="1" applyAlignment="1">
      <alignment vertical="center"/>
    </xf>
    <xf numFmtId="0" fontId="20" fillId="0" borderId="0" xfId="8" applyFont="1" applyFill="1" applyAlignment="1">
      <alignment horizontal="right" vertical="center"/>
    </xf>
    <xf numFmtId="0" fontId="19" fillId="0" borderId="1" xfId="8" applyFont="1" applyFill="1" applyBorder="1" applyAlignment="1">
      <alignment horizontal="center" vertical="center" wrapText="1"/>
    </xf>
    <xf numFmtId="0" fontId="2" fillId="3" borderId="1" xfId="8" applyFont="1" applyFill="1" applyBorder="1" applyAlignment="1">
      <alignment horizontal="right" vertical="center" wrapText="1"/>
    </xf>
    <xf numFmtId="167" fontId="19" fillId="0" borderId="1" xfId="1" applyNumberFormat="1" applyFont="1" applyFill="1" applyBorder="1" applyAlignment="1">
      <alignment horizontal="center" vertical="center" wrapText="1"/>
    </xf>
    <xf numFmtId="0" fontId="19" fillId="0" borderId="1" xfId="8" applyFont="1" applyFill="1" applyBorder="1" applyAlignment="1">
      <alignment horizontal="left" vertical="center" wrapText="1"/>
    </xf>
    <xf numFmtId="0" fontId="19" fillId="0" borderId="1" xfId="8" applyFont="1" applyFill="1" applyBorder="1" applyAlignment="1">
      <alignment horizontal="right" vertical="center" wrapText="1"/>
    </xf>
    <xf numFmtId="0" fontId="20" fillId="0" borderId="1" xfId="8" quotePrefix="1" applyFont="1" applyFill="1" applyBorder="1" applyAlignment="1">
      <alignment horizontal="right" vertical="center" wrapText="1"/>
    </xf>
    <xf numFmtId="0" fontId="20" fillId="0" borderId="1" xfId="8" applyFont="1" applyFill="1" applyBorder="1" applyAlignment="1">
      <alignment horizontal="lef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166" fontId="20" fillId="0" borderId="1" xfId="1" applyNumberFormat="1" applyFont="1" applyBorder="1" applyAlignment="1">
      <alignment horizontal="right" vertical="center" wrapText="1"/>
    </xf>
    <xf numFmtId="166" fontId="20" fillId="0" borderId="1" xfId="1" applyNumberFormat="1" applyFont="1" applyBorder="1" applyAlignment="1">
      <alignment vertical="center" wrapText="1"/>
    </xf>
    <xf numFmtId="0" fontId="20" fillId="0" borderId="1" xfId="0" applyFont="1" applyBorder="1" applyAlignment="1">
      <alignment vertical="center"/>
    </xf>
    <xf numFmtId="166" fontId="20" fillId="0" borderId="1" xfId="1" applyNumberFormat="1" applyFont="1" applyBorder="1" applyAlignment="1">
      <alignment horizontal="right" vertical="center"/>
    </xf>
    <xf numFmtId="166" fontId="20" fillId="0" borderId="1" xfId="1" applyNumberFormat="1" applyFont="1" applyBorder="1" applyAlignment="1">
      <alignment vertical="center"/>
    </xf>
    <xf numFmtId="166" fontId="1" fillId="0" borderId="1" xfId="1" applyNumberFormat="1" applyFont="1" applyFill="1" applyBorder="1" applyAlignment="1">
      <alignment vertical="center" wrapText="1"/>
    </xf>
    <xf numFmtId="166" fontId="20" fillId="0" borderId="1" xfId="1" applyNumberFormat="1" applyFont="1" applyFill="1" applyBorder="1" applyAlignment="1">
      <alignment horizontal="right" vertical="center" wrapText="1"/>
    </xf>
    <xf numFmtId="166" fontId="30" fillId="0" borderId="1" xfId="1" applyNumberFormat="1" applyFont="1" applyFill="1" applyBorder="1" applyAlignment="1">
      <alignment vertical="center" wrapText="1"/>
    </xf>
    <xf numFmtId="0" fontId="20" fillId="0" borderId="1" xfId="0" applyFont="1" applyBorder="1" applyAlignment="1">
      <alignment horizontal="center" vertical="center"/>
    </xf>
    <xf numFmtId="0" fontId="19" fillId="0" borderId="1"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1" xfId="8" applyFont="1" applyFill="1" applyBorder="1" applyAlignment="1">
      <alignment vertical="center"/>
    </xf>
    <xf numFmtId="0" fontId="19" fillId="0" borderId="0" xfId="8" applyFont="1" applyFill="1" applyBorder="1" applyAlignment="1">
      <alignment horizontal="center" vertical="center"/>
    </xf>
    <xf numFmtId="0" fontId="20" fillId="0" borderId="0" xfId="8" applyFont="1" applyFill="1" applyBorder="1" applyAlignment="1">
      <alignment horizontal="left" vertical="center"/>
    </xf>
    <xf numFmtId="0" fontId="20" fillId="0" borderId="0" xfId="8" applyFont="1" applyFill="1" applyBorder="1" applyAlignment="1">
      <alignment horizontal="center" vertical="center"/>
    </xf>
    <xf numFmtId="0" fontId="20" fillId="0" borderId="0" xfId="8" applyFont="1" applyFill="1" applyBorder="1" applyAlignment="1">
      <alignment vertical="center"/>
    </xf>
    <xf numFmtId="0" fontId="20" fillId="0" borderId="0" xfId="8" applyFont="1" applyFill="1" applyBorder="1" applyAlignment="1">
      <alignment horizontal="right" vertical="center"/>
    </xf>
    <xf numFmtId="167" fontId="20" fillId="0" borderId="0" xfId="1" applyNumberFormat="1" applyFont="1" applyFill="1" applyAlignment="1">
      <alignment vertical="center"/>
    </xf>
    <xf numFmtId="0" fontId="20" fillId="0" borderId="0" xfId="8" applyFont="1" applyFill="1" applyAlignment="1">
      <alignment horizontal="left" vertical="center"/>
    </xf>
    <xf numFmtId="0" fontId="20" fillId="0" borderId="0" xfId="8" applyFont="1" applyFill="1" applyAlignment="1">
      <alignment horizontal="center" vertical="center"/>
    </xf>
    <xf numFmtId="0" fontId="23" fillId="0" borderId="1" xfId="0" applyFont="1" applyBorder="1"/>
    <xf numFmtId="0" fontId="31" fillId="0" borderId="1" xfId="0" applyFont="1" applyFill="1" applyBorder="1"/>
    <xf numFmtId="0" fontId="23" fillId="0" borderId="1" xfId="0" applyFont="1" applyFill="1" applyBorder="1"/>
    <xf numFmtId="0" fontId="23" fillId="0" borderId="1" xfId="0" applyFont="1" applyFill="1" applyBorder="1" applyAlignment="1">
      <alignment wrapText="1"/>
    </xf>
    <xf numFmtId="0" fontId="23" fillId="0" borderId="1" xfId="0" applyFont="1" applyFill="1" applyBorder="1" applyAlignment="1"/>
    <xf numFmtId="0" fontId="23" fillId="0" borderId="1" xfId="0" applyFont="1" applyFill="1" applyBorder="1" applyAlignment="1">
      <alignment horizontal="left"/>
    </xf>
    <xf numFmtId="0" fontId="5" fillId="0" borderId="0" xfId="0" applyFont="1" applyFill="1" applyAlignment="1">
      <alignment horizontal="left"/>
    </xf>
    <xf numFmtId="0" fontId="5" fillId="0" borderId="0" xfId="0" applyFont="1" applyFill="1" applyAlignment="1">
      <alignment horizontal="left" wrapText="1"/>
    </xf>
    <xf numFmtId="165" fontId="5" fillId="0" borderId="0" xfId="1" applyNumberFormat="1" applyFont="1" applyFill="1" applyAlignment="1">
      <alignment horizontal="left" wrapText="1"/>
    </xf>
    <xf numFmtId="0" fontId="5" fillId="0" borderId="0" xfId="0" applyFont="1" applyFill="1" applyBorder="1" applyAlignment="1">
      <alignment wrapText="1"/>
    </xf>
    <xf numFmtId="0" fontId="16" fillId="0" borderId="0" xfId="0" applyFont="1" applyFill="1" applyAlignment="1">
      <alignment horizontal="left"/>
    </xf>
    <xf numFmtId="0" fontId="16" fillId="0" borderId="0" xfId="0" applyFont="1" applyFill="1" applyAlignment="1">
      <alignment horizontal="left" wrapText="1"/>
    </xf>
    <xf numFmtId="165" fontId="16" fillId="0" borderId="0" xfId="1" applyNumberFormat="1" applyFont="1" applyFill="1" applyAlignment="1">
      <alignment horizontal="left" wrapText="1"/>
    </xf>
    <xf numFmtId="0" fontId="16" fillId="0" borderId="0" xfId="0" applyFont="1" applyFill="1" applyAlignment="1"/>
    <xf numFmtId="0" fontId="23" fillId="0" borderId="0" xfId="0" applyFont="1" applyAlignment="1">
      <alignment horizontal="center"/>
    </xf>
    <xf numFmtId="165" fontId="23" fillId="0" borderId="0" xfId="1" applyNumberFormat="1" applyFont="1" applyAlignment="1">
      <alignment horizontal="center"/>
    </xf>
    <xf numFmtId="0" fontId="23" fillId="0" borderId="0" xfId="0" applyFont="1"/>
    <xf numFmtId="165" fontId="23" fillId="0" borderId="1" xfId="1" applyNumberFormat="1" applyFont="1" applyBorder="1"/>
    <xf numFmtId="0" fontId="22" fillId="0" borderId="0" xfId="0" applyFont="1"/>
    <xf numFmtId="165" fontId="23" fillId="0" borderId="0" xfId="1" applyNumberFormat="1" applyFont="1"/>
    <xf numFmtId="166" fontId="19" fillId="0" borderId="1" xfId="8" applyNumberFormat="1" applyFont="1" applyFill="1" applyBorder="1" applyAlignment="1">
      <alignment horizontal="right" vertical="center"/>
    </xf>
    <xf numFmtId="0" fontId="22" fillId="5" borderId="1" xfId="0" applyFont="1" applyFill="1" applyBorder="1" applyAlignment="1">
      <alignment horizontal="center" vertical="center"/>
    </xf>
    <xf numFmtId="0" fontId="22" fillId="5" borderId="1" xfId="0" applyFont="1" applyFill="1" applyBorder="1" applyAlignment="1">
      <alignment horizontal="center" vertical="center" wrapText="1"/>
    </xf>
    <xf numFmtId="165" fontId="22" fillId="5" borderId="1" xfId="1" applyNumberFormat="1" applyFont="1" applyFill="1" applyBorder="1" applyAlignment="1">
      <alignment horizontal="center" vertical="center" wrapText="1"/>
    </xf>
    <xf numFmtId="165" fontId="32" fillId="0" borderId="1" xfId="1" applyNumberFormat="1" applyFont="1" applyBorder="1"/>
    <xf numFmtId="0" fontId="34" fillId="0" borderId="0" xfId="0" applyFont="1" applyFill="1" applyBorder="1" applyAlignment="1">
      <alignment wrapText="1"/>
    </xf>
    <xf numFmtId="0" fontId="34" fillId="0" borderId="0" xfId="0" applyFont="1" applyFill="1"/>
    <xf numFmtId="0" fontId="38" fillId="0" borderId="0" xfId="0" applyFont="1" applyFill="1"/>
    <xf numFmtId="165" fontId="34" fillId="0" borderId="0" xfId="1" applyNumberFormat="1" applyFont="1" applyFill="1" applyAlignment="1">
      <alignment horizontal="center"/>
    </xf>
    <xf numFmtId="0" fontId="34" fillId="0" borderId="0" xfId="0" applyFont="1" applyFill="1" applyAlignment="1"/>
    <xf numFmtId="0" fontId="34" fillId="0" borderId="0" xfId="0" applyFont="1" applyFill="1" applyAlignment="1">
      <alignment horizontal="center"/>
    </xf>
    <xf numFmtId="165" fontId="34" fillId="0" borderId="0" xfId="0" applyNumberFormat="1" applyFont="1" applyFill="1"/>
    <xf numFmtId="165" fontId="0" fillId="0" borderId="0" xfId="1" applyNumberFormat="1" applyFont="1"/>
    <xf numFmtId="0" fontId="34" fillId="0" borderId="0" xfId="0" applyFont="1" applyFill="1" applyAlignment="1">
      <alignment horizontal="center" wrapText="1"/>
    </xf>
    <xf numFmtId="49" fontId="8" fillId="0" borderId="0" xfId="0" applyNumberFormat="1" applyFont="1" applyFill="1" applyAlignment="1">
      <alignment wrapText="1"/>
    </xf>
    <xf numFmtId="0" fontId="34" fillId="0" borderId="0" xfId="0" applyFont="1" applyFill="1" applyAlignment="1">
      <alignment horizontal="center" vertical="center" wrapText="1"/>
    </xf>
    <xf numFmtId="0" fontId="37" fillId="0" borderId="0" xfId="0" applyFont="1" applyFill="1" applyAlignment="1">
      <alignment vertical="center"/>
    </xf>
    <xf numFmtId="0" fontId="37" fillId="7" borderId="0" xfId="0" applyFont="1" applyFill="1" applyAlignment="1">
      <alignment vertical="center"/>
    </xf>
    <xf numFmtId="0" fontId="40" fillId="6" borderId="1" xfId="0" applyFont="1" applyFill="1" applyBorder="1" applyAlignment="1">
      <alignment horizontal="center" vertical="center" wrapText="1"/>
    </xf>
    <xf numFmtId="165" fontId="40" fillId="6" borderId="1" xfId="1" applyNumberFormat="1" applyFont="1" applyFill="1" applyBorder="1" applyAlignment="1">
      <alignment horizontal="center" vertical="center" wrapText="1"/>
    </xf>
    <xf numFmtId="0" fontId="41" fillId="0" borderId="1" xfId="0" applyFont="1" applyFill="1" applyBorder="1" applyAlignment="1">
      <alignment horizontal="center" vertical="center" wrapText="1"/>
    </xf>
    <xf numFmtId="0" fontId="41" fillId="0" borderId="1" xfId="0" applyFont="1" applyFill="1" applyBorder="1" applyAlignment="1">
      <alignment horizontal="left" vertical="center" wrapText="1"/>
    </xf>
    <xf numFmtId="1" fontId="41" fillId="0" borderId="1" xfId="0" applyNumberFormat="1" applyFont="1" applyFill="1" applyBorder="1" applyAlignment="1">
      <alignment horizontal="left" vertical="center" wrapText="1"/>
    </xf>
    <xf numFmtId="0" fontId="41" fillId="0" borderId="1" xfId="0" applyFont="1" applyFill="1" applyBorder="1" applyAlignment="1">
      <alignment vertical="center" wrapText="1"/>
    </xf>
    <xf numFmtId="20" fontId="41" fillId="0" borderId="1" xfId="0" applyNumberFormat="1" applyFont="1" applyFill="1" applyBorder="1" applyAlignment="1">
      <alignment horizontal="center" vertical="center" wrapText="1"/>
    </xf>
    <xf numFmtId="1" fontId="41" fillId="0" borderId="1" xfId="0" applyNumberFormat="1" applyFont="1" applyFill="1" applyBorder="1" applyAlignment="1">
      <alignment horizontal="center" vertical="center" wrapText="1"/>
    </xf>
    <xf numFmtId="0" fontId="42" fillId="3" borderId="1" xfId="0" applyFont="1" applyFill="1" applyBorder="1" applyAlignment="1">
      <alignment vertical="center" wrapText="1"/>
    </xf>
    <xf numFmtId="0" fontId="42" fillId="0" borderId="1" xfId="0" applyFont="1" applyFill="1" applyBorder="1" applyAlignment="1">
      <alignment horizontal="left" vertical="center" wrapText="1"/>
    </xf>
    <xf numFmtId="0" fontId="42" fillId="0" borderId="1" xfId="0" applyFont="1" applyFill="1" applyBorder="1" applyAlignment="1">
      <alignment vertical="center" wrapText="1"/>
    </xf>
    <xf numFmtId="0" fontId="41" fillId="0" borderId="1" xfId="0" applyFont="1" applyFill="1" applyBorder="1" applyAlignment="1">
      <alignment horizontal="center" vertical="center"/>
    </xf>
    <xf numFmtId="0" fontId="41" fillId="0" borderId="1" xfId="0" applyFont="1" applyFill="1" applyBorder="1" applyAlignment="1">
      <alignment horizontal="center"/>
    </xf>
    <xf numFmtId="3" fontId="41" fillId="0" borderId="1" xfId="1" applyNumberFormat="1" applyFont="1" applyFill="1" applyBorder="1" applyAlignment="1">
      <alignment horizontal="center" vertical="center" wrapText="1"/>
    </xf>
    <xf numFmtId="3" fontId="41" fillId="0" borderId="1" xfId="1" applyNumberFormat="1" applyFont="1" applyFill="1" applyBorder="1" applyAlignment="1">
      <alignment horizontal="center" vertical="center"/>
    </xf>
    <xf numFmtId="3" fontId="41" fillId="7" borderId="1" xfId="1" applyNumberFormat="1" applyFont="1" applyFill="1" applyBorder="1" applyAlignment="1">
      <alignment horizontal="center" vertical="center"/>
    </xf>
    <xf numFmtId="3" fontId="41" fillId="0" borderId="1" xfId="1" applyNumberFormat="1" applyFont="1" applyFill="1" applyBorder="1" applyAlignment="1">
      <alignment horizontal="center"/>
    </xf>
    <xf numFmtId="0" fontId="44" fillId="0" borderId="3" xfId="0" applyFont="1" applyFill="1" applyBorder="1" applyAlignment="1">
      <alignment wrapText="1"/>
    </xf>
    <xf numFmtId="0" fontId="44" fillId="0" borderId="2" xfId="0" applyFont="1" applyFill="1" applyBorder="1" applyAlignment="1">
      <alignment wrapText="1"/>
    </xf>
    <xf numFmtId="0" fontId="1" fillId="0" borderId="0" xfId="0" applyFont="1" applyFill="1" applyAlignment="1"/>
    <xf numFmtId="0" fontId="2" fillId="0" borderId="0" xfId="0" applyFont="1" applyFill="1" applyAlignment="1"/>
    <xf numFmtId="0" fontId="41" fillId="0" borderId="1" xfId="0" applyFont="1" applyFill="1" applyBorder="1" applyAlignment="1">
      <alignment horizontal="left" vertical="center"/>
    </xf>
    <xf numFmtId="0" fontId="42" fillId="3" borderId="1" xfId="0" applyFont="1" applyFill="1" applyBorder="1" applyAlignment="1">
      <alignment horizontal="center" vertical="center"/>
    </xf>
    <xf numFmtId="165" fontId="34" fillId="0" borderId="0" xfId="0" applyNumberFormat="1" applyFont="1" applyFill="1" applyAlignment="1"/>
    <xf numFmtId="0" fontId="41" fillId="7" borderId="1" xfId="0" applyFont="1" applyFill="1" applyBorder="1" applyAlignment="1">
      <alignment horizontal="center" vertical="center"/>
    </xf>
    <xf numFmtId="0" fontId="41" fillId="7" borderId="1" xfId="0" applyFont="1" applyFill="1" applyBorder="1" applyAlignment="1">
      <alignment horizontal="left" vertical="center"/>
    </xf>
    <xf numFmtId="0" fontId="42" fillId="0" borderId="1" xfId="0" applyFont="1" applyFill="1" applyBorder="1" applyAlignment="1">
      <alignment horizontal="center" vertical="center"/>
    </xf>
    <xf numFmtId="1" fontId="41" fillId="0" borderId="1" xfId="0" applyNumberFormat="1" applyFont="1" applyFill="1" applyBorder="1" applyAlignment="1">
      <alignment horizontal="left" vertical="center"/>
    </xf>
    <xf numFmtId="0" fontId="42" fillId="3" borderId="5" xfId="0" applyFont="1" applyFill="1" applyBorder="1" applyAlignment="1">
      <alignment horizontal="center" vertical="center"/>
    </xf>
    <xf numFmtId="1" fontId="41" fillId="0" borderId="1" xfId="0" applyNumberFormat="1" applyFont="1" applyFill="1" applyBorder="1" applyAlignment="1">
      <alignment horizontal="center" vertical="center"/>
    </xf>
    <xf numFmtId="0" fontId="35" fillId="0" borderId="0" xfId="0" applyFont="1" applyFill="1" applyAlignment="1">
      <alignment horizontal="center" wrapText="1"/>
    </xf>
    <xf numFmtId="0" fontId="34" fillId="0" borderId="0" xfId="0" applyFont="1" applyFill="1" applyAlignment="1">
      <alignment horizontal="center"/>
    </xf>
    <xf numFmtId="0" fontId="34" fillId="0" borderId="0" xfId="0" applyFont="1" applyFill="1" applyBorder="1" applyAlignment="1">
      <alignment vertical="center" wrapText="1"/>
    </xf>
    <xf numFmtId="0" fontId="35" fillId="0" borderId="0" xfId="0" applyFont="1" applyFill="1" applyAlignment="1">
      <alignment vertical="center" wrapText="1"/>
    </xf>
    <xf numFmtId="0" fontId="3" fillId="0" borderId="0" xfId="0" applyFont="1" applyFill="1" applyAlignment="1">
      <alignment horizontal="center"/>
    </xf>
    <xf numFmtId="0" fontId="16" fillId="0" borderId="0" xfId="0" applyFont="1" applyFill="1" applyAlignment="1">
      <alignment horizontal="center"/>
    </xf>
    <xf numFmtId="0" fontId="40" fillId="0" borderId="6" xfId="0" applyFont="1" applyFill="1" applyBorder="1" applyAlignment="1">
      <alignment horizontal="center" wrapText="1"/>
    </xf>
    <xf numFmtId="0" fontId="40" fillId="0" borderId="3" xfId="0" applyFont="1" applyFill="1" applyBorder="1" applyAlignment="1">
      <alignment horizontal="center" wrapText="1"/>
    </xf>
    <xf numFmtId="49" fontId="1" fillId="0" borderId="0" xfId="0" applyNumberFormat="1" applyFont="1" applyFill="1" applyAlignment="1">
      <alignment horizontal="center" wrapText="1"/>
    </xf>
    <xf numFmtId="165" fontId="39" fillId="0" borderId="0" xfId="1" applyNumberFormat="1" applyFont="1" applyFill="1" applyAlignment="1">
      <alignment horizontal="right"/>
    </xf>
    <xf numFmtId="0" fontId="39" fillId="0" borderId="0" xfId="0" applyFont="1" applyFill="1" applyAlignment="1">
      <alignment horizontal="center" wrapText="1"/>
    </xf>
    <xf numFmtId="0" fontId="3" fillId="0" borderId="0" xfId="0" applyFont="1" applyFill="1" applyAlignment="1">
      <alignment horizontal="center" wrapText="1"/>
    </xf>
    <xf numFmtId="0" fontId="35" fillId="0" borderId="0" xfId="0" applyFont="1" applyFill="1" applyAlignment="1">
      <alignment horizontal="center" vertical="center" wrapText="1"/>
    </xf>
    <xf numFmtId="0" fontId="20" fillId="0" borderId="0" xfId="0" applyFont="1" applyFill="1" applyAlignment="1">
      <alignment horizontal="center" vertical="top"/>
    </xf>
    <xf numFmtId="0" fontId="20" fillId="0" borderId="0" xfId="0" applyFont="1" applyFill="1" applyAlignment="1">
      <alignment horizontal="center"/>
    </xf>
    <xf numFmtId="0" fontId="33" fillId="0" borderId="0" xfId="0" applyFont="1" applyFill="1" applyAlignment="1">
      <alignment horizontal="center" vertical="center" wrapText="1"/>
    </xf>
    <xf numFmtId="0" fontId="33" fillId="0" borderId="0" xfId="0" applyFont="1" applyFill="1" applyAlignment="1">
      <alignment horizontal="center" vertical="center"/>
    </xf>
    <xf numFmtId="0" fontId="22" fillId="0" borderId="1" xfId="0" applyFont="1" applyBorder="1" applyAlignment="1">
      <alignment horizontal="center"/>
    </xf>
    <xf numFmtId="0" fontId="15" fillId="0" borderId="0" xfId="0" applyFont="1" applyFill="1" applyAlignment="1">
      <alignment horizontal="center"/>
    </xf>
    <xf numFmtId="0" fontId="19" fillId="0" borderId="1" xfId="8" applyFont="1" applyFill="1" applyBorder="1" applyAlignment="1">
      <alignment horizontal="center" vertical="center" wrapText="1"/>
    </xf>
    <xf numFmtId="0" fontId="20" fillId="0" borderId="1" xfId="8" applyFont="1" applyFill="1" applyBorder="1" applyAlignment="1">
      <alignment horizontal="center" vertical="center"/>
    </xf>
    <xf numFmtId="0" fontId="19" fillId="0" borderId="0" xfId="8" applyFont="1" applyFill="1" applyAlignment="1">
      <alignment horizontal="center" vertical="center"/>
    </xf>
    <xf numFmtId="0" fontId="33" fillId="0" borderId="0" xfId="8" applyFont="1" applyFill="1" applyAlignment="1">
      <alignment horizontal="center" vertical="center" wrapText="1"/>
    </xf>
    <xf numFmtId="0" fontId="20" fillId="0" borderId="0" xfId="8" applyFont="1" applyFill="1" applyAlignment="1">
      <alignment horizontal="center" vertical="center"/>
    </xf>
    <xf numFmtId="0" fontId="19" fillId="0" borderId="0" xfId="8" applyFont="1" applyFill="1" applyAlignment="1">
      <alignment horizontal="center" vertical="center" wrapText="1"/>
    </xf>
    <xf numFmtId="0" fontId="20" fillId="0" borderId="4" xfId="8" applyFont="1" applyFill="1" applyBorder="1" applyAlignment="1">
      <alignment horizontal="center" vertical="center" wrapText="1"/>
    </xf>
  </cellXfs>
  <cellStyles count="18">
    <cellStyle name="Comma" xfId="1" builtinId="3"/>
    <cellStyle name="Comma 10" xfId="2"/>
    <cellStyle name="Comma 16 8 2" xfId="3"/>
    <cellStyle name="Comma 2" xfId="4"/>
    <cellStyle name="Comma 2 3" xfId="5"/>
    <cellStyle name="Comma 7" xfId="6"/>
    <cellStyle name="Normal" xfId="0" builtinId="0"/>
    <cellStyle name="Normal 14" xfId="7"/>
    <cellStyle name="Normal 2" xfId="8"/>
    <cellStyle name="Normal 2 2 3" xfId="17"/>
    <cellStyle name="Normal 3" xfId="9"/>
    <cellStyle name="Normal 4 2" xfId="10"/>
    <cellStyle name="Normal 7" xfId="11"/>
    <cellStyle name="Normal 7 2" xfId="16"/>
    <cellStyle name="Normal_Bang chao gia - goi thau so 02" xfId="12"/>
    <cellStyle name="Normal_BANG CHAO GIA_1" xfId="13"/>
    <cellStyle name="Normal_Book1" xfId="14"/>
    <cellStyle name="Standard_Tabelle1" xfId="15"/>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xdr:col>
      <xdr:colOff>714375</xdr:colOff>
      <xdr:row>2</xdr:row>
      <xdr:rowOff>0</xdr:rowOff>
    </xdr:from>
    <xdr:to>
      <xdr:col>2</xdr:col>
      <xdr:colOff>1933575</xdr:colOff>
      <xdr:row>2</xdr:row>
      <xdr:rowOff>0</xdr:rowOff>
    </xdr:to>
    <xdr:cxnSp macro="">
      <xdr:nvCxnSpPr>
        <xdr:cNvPr id="2" name="Straight Connector 1">
          <a:extLst>
            <a:ext uri="{FF2B5EF4-FFF2-40B4-BE49-F238E27FC236}">
              <a16:creationId xmlns:a16="http://schemas.microsoft.com/office/drawing/2014/main" xmlns="" id="{00000000-0008-0000-1000-000002000000}"/>
            </a:ext>
          </a:extLst>
        </xdr:cNvPr>
        <xdr:cNvCxnSpPr/>
      </xdr:nvCxnSpPr>
      <xdr:spPr>
        <a:xfrm>
          <a:off x="1485900" y="542925"/>
          <a:ext cx="12192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xdr:row>
      <xdr:rowOff>200025</xdr:rowOff>
    </xdr:from>
    <xdr:to>
      <xdr:col>5</xdr:col>
      <xdr:colOff>0</xdr:colOff>
      <xdr:row>1</xdr:row>
      <xdr:rowOff>200025</xdr:rowOff>
    </xdr:to>
    <xdr:cxnSp macro="">
      <xdr:nvCxnSpPr>
        <xdr:cNvPr id="3" name="Straight Connector 2">
          <a:extLst>
            <a:ext uri="{FF2B5EF4-FFF2-40B4-BE49-F238E27FC236}">
              <a16:creationId xmlns:a16="http://schemas.microsoft.com/office/drawing/2014/main" xmlns="" id="{00000000-0008-0000-1000-000003000000}"/>
            </a:ext>
          </a:extLst>
        </xdr:cNvPr>
        <xdr:cNvCxnSpPr/>
      </xdr:nvCxnSpPr>
      <xdr:spPr>
        <a:xfrm>
          <a:off x="5953125" y="542925"/>
          <a:ext cx="126682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714375</xdr:colOff>
      <xdr:row>2</xdr:row>
      <xdr:rowOff>0</xdr:rowOff>
    </xdr:from>
    <xdr:to>
      <xdr:col>1</xdr:col>
      <xdr:colOff>1933575</xdr:colOff>
      <xdr:row>2</xdr:row>
      <xdr:rowOff>0</xdr:rowOff>
    </xdr:to>
    <xdr:cxnSp macro="">
      <xdr:nvCxnSpPr>
        <xdr:cNvPr id="2" name="Straight Connector 1">
          <a:extLst>
            <a:ext uri="{FF2B5EF4-FFF2-40B4-BE49-F238E27FC236}">
              <a16:creationId xmlns:a16="http://schemas.microsoft.com/office/drawing/2014/main" xmlns="" id="{00000000-0008-0000-1000-000002000000}"/>
            </a:ext>
          </a:extLst>
        </xdr:cNvPr>
        <xdr:cNvCxnSpPr/>
      </xdr:nvCxnSpPr>
      <xdr:spPr>
        <a:xfrm>
          <a:off x="1485900" y="542925"/>
          <a:ext cx="12192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xdr:row>
      <xdr:rowOff>200025</xdr:rowOff>
    </xdr:from>
    <xdr:to>
      <xdr:col>5</xdr:col>
      <xdr:colOff>0</xdr:colOff>
      <xdr:row>1</xdr:row>
      <xdr:rowOff>200025</xdr:rowOff>
    </xdr:to>
    <xdr:cxnSp macro="">
      <xdr:nvCxnSpPr>
        <xdr:cNvPr id="3" name="Straight Connector 2">
          <a:extLst>
            <a:ext uri="{FF2B5EF4-FFF2-40B4-BE49-F238E27FC236}">
              <a16:creationId xmlns:a16="http://schemas.microsoft.com/office/drawing/2014/main" xmlns="" id="{00000000-0008-0000-1000-000003000000}"/>
            </a:ext>
          </a:extLst>
        </xdr:cNvPr>
        <xdr:cNvCxnSpPr/>
      </xdr:nvCxnSpPr>
      <xdr:spPr>
        <a:xfrm>
          <a:off x="5953125" y="542925"/>
          <a:ext cx="126682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H&#7842;O/ch&#224;o%20h&#224;ng%20c&#7841;nh%20tran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SINHVUONG\THAU%202022%20-%20HOAN%20THIEN\HD%20THAU%20VPP\du%20toan%20HCQT_BVTD_202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GOI%201%20-%20DM%20THAU%20RR%20%201106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NH MUCRR"/>
      <sheetName val="th"/>
      <sheetName val="HH"/>
      <sheetName val="sinh hóa"/>
      <sheetName val="TDCN"/>
      <sheetName val="VISINH"/>
      <sheetName val="GPB"/>
    </sheetNames>
    <sheetDataSet>
      <sheetData sheetId="0"/>
      <sheetData sheetId="1"/>
      <sheetData sheetId="2"/>
      <sheetData sheetId="3"/>
      <sheetData sheetId="4">
        <row r="4">
          <cell r="C4" t="str">
            <v>Clip cầm máu, tay cầm lắp sẵn, xoay được, loại đóng mở nhiều lần</v>
          </cell>
          <cell r="D4" t="str">
            <v>6</v>
          </cell>
          <cell r="E4" t="str">
            <v xml:space="preserve">Loại sử dụng 1 lần. Clip lắp sẵn với tay gắn. Độ mở clip 12mm. Xoay được 360 độ, clip có thể đóng mở nhiều lần. Đường kính dụng cụ 2,6mm, dài 195cm hoặc dài 230cm. Dùng được cho dạ dày và đại tràng. </v>
          </cell>
          <cell r="F4" t="str">
            <v>10 cái/ hộp</v>
          </cell>
          <cell r="G4" t="str">
            <v>Cái</v>
          </cell>
          <cell r="H4">
            <v>150</v>
          </cell>
          <cell r="I4">
            <v>580000</v>
          </cell>
        </row>
        <row r="5">
          <cell r="C5" t="str">
            <v>Kềm sinh thiết dạ dày đầu oval, đk 2,4mm dài 1800mm</v>
          </cell>
          <cell r="D5" t="str">
            <v>6</v>
          </cell>
          <cell r="E5" t="str">
            <v>Dây kim loại không bọc nhựa, đầu oval. ĐK 2,4mm dài 1800cm. Dùng trong nội soi dạ dày.</v>
          </cell>
          <cell r="F5" t="str">
            <v>10 cái/ hộp</v>
          </cell>
          <cell r="G5" t="str">
            <v>Cái</v>
          </cell>
          <cell r="H5">
            <v>41</v>
          </cell>
          <cell r="I5">
            <v>560000</v>
          </cell>
        </row>
        <row r="6">
          <cell r="C6" t="str">
            <v>Kềm sinh thiết dùng trong nội soi dạ dày</v>
          </cell>
          <cell r="D6" t="str">
            <v>4</v>
          </cell>
          <cell r="E6" t="str">
            <v>Loại Radial Jaw™4. Đầu kềm răng cưa mịn, linh hoạt tự điểu khiển áp sát thành độ khi lấy mẫu đoạn khó. Đường kính 1,8-2,2mm dài 160-240cm. Có 3 đoạn đánh dấu, đầu - giữa - cuối, mỗi đoạn dài 25cm có phân chia khoảng cách theo từng cm màu đen giúp dễ quan sát khi thao tác.</v>
          </cell>
          <cell r="F6" t="str">
            <v>Cái/ gói</v>
          </cell>
          <cell r="G6" t="str">
            <v>Cái</v>
          </cell>
          <cell r="H6">
            <v>41</v>
          </cell>
          <cell r="I6">
            <v>530000</v>
          </cell>
        </row>
        <row r="7">
          <cell r="C7" t="str">
            <v>Kềm sinh thiết đại tràng đầu oval, đk 2,4mm dài 2000mm</v>
          </cell>
          <cell r="D7" t="str">
            <v>6</v>
          </cell>
          <cell r="E7" t="str">
            <v>Dây kim loại không bọc nhựa, đầu oval. ĐK 2,4mm dài 2000cm. Dùng trong nội soi đại tràng.</v>
          </cell>
          <cell r="F7" t="str">
            <v>10 cái/ hộp</v>
          </cell>
          <cell r="G7" t="str">
            <v>Cái</v>
          </cell>
          <cell r="H7">
            <v>41</v>
          </cell>
          <cell r="I7">
            <v>800000</v>
          </cell>
        </row>
        <row r="8">
          <cell r="C8" t="str">
            <v>Vòng thắt cho HX 20-1 hoặc tương đương</v>
          </cell>
          <cell r="D8">
            <v>3</v>
          </cell>
          <cell r="E8">
            <v>3</v>
          </cell>
          <cell r="F8" t="str">
            <v>10 cái/ hộp</v>
          </cell>
          <cell r="G8" t="str">
            <v>Cái</v>
          </cell>
          <cell r="H8">
            <v>10</v>
          </cell>
          <cell r="I8">
            <v>1020000</v>
          </cell>
        </row>
        <row r="9">
          <cell r="C9" t="str">
            <v>Điện cực ghi điện cơ</v>
          </cell>
          <cell r="D9">
            <v>3</v>
          </cell>
          <cell r="E9" t="str">
            <v>Điện cực dán đo dẫn truyền
Kích thước điện cực: loại đĩa 20mm; cảm biến bằng Ag/AgCl, kết nối thiết bị bằng cổng DIN 42802; dây dẫn có 4 màu (đỏ, đen, xanh lá, xanh dương) cho mỗi bộ; tương thích cho các kỹ thuật đo điện cơ; Dây dài 100cm; 
Tiêu chuẩn ISO 13485, CE</v>
          </cell>
          <cell r="F9" t="str">
            <v>12 cái/gói</v>
          </cell>
          <cell r="G9" t="str">
            <v>Gói</v>
          </cell>
          <cell r="H9">
            <v>120</v>
          </cell>
          <cell r="I9">
            <v>175000</v>
          </cell>
        </row>
        <row r="10">
          <cell r="C10" t="str">
            <v>Đầu thắt tĩnh mạch thực quản</v>
          </cell>
          <cell r="D10">
            <v>6</v>
          </cell>
          <cell r="E10">
            <v>6</v>
          </cell>
          <cell r="F10">
            <v>6</v>
          </cell>
          <cell r="G10" t="str">
            <v>Cái</v>
          </cell>
          <cell r="H10">
            <v>50</v>
          </cell>
          <cell r="I10">
            <v>1240000</v>
          </cell>
        </row>
        <row r="11">
          <cell r="C11" t="str">
            <v>Tấm điện cực trung tính</v>
          </cell>
          <cell r="D11">
            <v>3</v>
          </cell>
          <cell r="E11" t="str">
            <v>tấm điện cực trung tính dùng một lần, cho người lớn và trẻ em 176* 122 mm, 110 cm2</v>
          </cell>
          <cell r="F11">
            <v>3</v>
          </cell>
          <cell r="G11" t="str">
            <v>Cái</v>
          </cell>
          <cell r="H11">
            <v>10</v>
          </cell>
          <cell r="I11">
            <v>72000</v>
          </cell>
        </row>
      </sheetData>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8-BV TP.THU DUC"/>
      <sheetName val="08-BV TP.THU DUC (3)"/>
      <sheetName val="08-BV TP.THU DUC (2)"/>
    </sheetNames>
    <sheetDataSet>
      <sheetData sheetId="0"/>
      <sheetData sheetId="1">
        <row r="520">
          <cell r="C520" t="str">
            <v>Áo choàng bệnh nhân mổ</v>
          </cell>
          <cell r="D520" t="str">
            <v>Cái</v>
          </cell>
          <cell r="E520">
            <v>350000</v>
          </cell>
        </row>
        <row r="521">
          <cell r="C521" t="str">
            <v>Áo choàng BN mổ người lớn</v>
          </cell>
          <cell r="D521" t="str">
            <v>Cái</v>
          </cell>
          <cell r="E521">
            <v>350000</v>
          </cell>
        </row>
        <row r="522">
          <cell r="C522" t="str">
            <v>Áo choàng phẫu thuật viên</v>
          </cell>
          <cell r="D522" t="str">
            <v>Cái</v>
          </cell>
          <cell r="E522">
            <v>450000</v>
          </cell>
        </row>
        <row r="523">
          <cell r="C523" t="str">
            <v>Áo choàng phòng mổ có khẩu trang</v>
          </cell>
          <cell r="D523" t="str">
            <v>Cái</v>
          </cell>
          <cell r="E523">
            <v>450000</v>
          </cell>
        </row>
        <row r="524">
          <cell r="C524" t="str">
            <v>Áo choàng thăm bệnh</v>
          </cell>
          <cell r="D524" t="str">
            <v>Cái</v>
          </cell>
          <cell r="E524">
            <v>242000</v>
          </cell>
        </row>
        <row r="525">
          <cell r="C525" t="str">
            <v>Áo X-Quang</v>
          </cell>
          <cell r="D525" t="str">
            <v>Cái</v>
          </cell>
          <cell r="E525">
            <v>220000</v>
          </cell>
        </row>
        <row r="526">
          <cell r="C526" t="str">
            <v>bao chân bệnh nhân</v>
          </cell>
          <cell r="D526" t="str">
            <v>Cái</v>
          </cell>
          <cell r="E526">
            <v>130000</v>
          </cell>
        </row>
        <row r="527">
          <cell r="C527" t="str">
            <v>Bao gối</v>
          </cell>
          <cell r="D527" t="str">
            <v>Cái</v>
          </cell>
          <cell r="E527">
            <v>66000</v>
          </cell>
        </row>
        <row r="528">
          <cell r="C528" t="str">
            <v>bao gối ôm nhỏ</v>
          </cell>
          <cell r="D528" t="str">
            <v>Cái</v>
          </cell>
          <cell r="E528">
            <v>68200</v>
          </cell>
        </row>
        <row r="529">
          <cell r="C529" t="str">
            <v>Bao kiếng 25x35</v>
          </cell>
          <cell r="D529" t="str">
            <v>Kg</v>
          </cell>
          <cell r="E529">
            <v>91865</v>
          </cell>
        </row>
        <row r="530">
          <cell r="C530" t="str">
            <v>Bao rác đen lớn ( có biểu tượng)</v>
          </cell>
          <cell r="D530" t="str">
            <v>Kg</v>
          </cell>
          <cell r="E530">
            <v>79100</v>
          </cell>
        </row>
        <row r="531">
          <cell r="C531" t="str">
            <v>Bao rác trắng lớn (có biểu tượng)</v>
          </cell>
          <cell r="D531" t="str">
            <v>Kg</v>
          </cell>
          <cell r="E531">
            <v>79100</v>
          </cell>
        </row>
        <row r="532">
          <cell r="C532" t="str">
            <v>Bao rác trắng nhỏ ( có biểu tượng)</v>
          </cell>
          <cell r="D532" t="str">
            <v>Kg</v>
          </cell>
          <cell r="E532">
            <v>79100</v>
          </cell>
        </row>
        <row r="533">
          <cell r="C533" t="str">
            <v>Bao rác vàng lớn (có biểu tượng)</v>
          </cell>
          <cell r="D533" t="str">
            <v>Kg</v>
          </cell>
          <cell r="E533">
            <v>79100</v>
          </cell>
        </row>
        <row r="534">
          <cell r="C534" t="str">
            <v>Bao rác vàng nhỏ (có biểu tượng)</v>
          </cell>
          <cell r="D534" t="str">
            <v>Kg</v>
          </cell>
          <cell r="E534">
            <v>79100</v>
          </cell>
        </row>
        <row r="535">
          <cell r="C535" t="str">
            <v>Bao rác vàng phòng mổ (có biểu tượng)</v>
          </cell>
          <cell r="D535" t="str">
            <v>Kg</v>
          </cell>
          <cell r="E535">
            <v>79100</v>
          </cell>
        </row>
        <row r="536">
          <cell r="C536" t="str">
            <v>bao rác xám lớn có biểu tượng</v>
          </cell>
          <cell r="D536" t="str">
            <v>Kg</v>
          </cell>
          <cell r="E536">
            <v>79100</v>
          </cell>
        </row>
        <row r="537">
          <cell r="C537" t="str">
            <v>bao rác xám nhỏ có biểu tượng</v>
          </cell>
          <cell r="D537" t="str">
            <v>Kg</v>
          </cell>
          <cell r="E537">
            <v>79100</v>
          </cell>
        </row>
        <row r="538">
          <cell r="C538" t="str">
            <v>Bao rác xanh lớn (có biểu tượng)</v>
          </cell>
          <cell r="D538" t="str">
            <v>Kg</v>
          </cell>
          <cell r="E538">
            <v>79100</v>
          </cell>
        </row>
        <row r="539">
          <cell r="C539" t="str">
            <v>Bao rác xanh nhỏ (có biểu tượng)</v>
          </cell>
          <cell r="D539" t="str">
            <v>Kg</v>
          </cell>
          <cell r="E539">
            <v>79101</v>
          </cell>
        </row>
        <row r="540">
          <cell r="C540" t="str">
            <v>Bộ đồ phẫu thuật viên</v>
          </cell>
          <cell r="D540" t="str">
            <v>Bộ</v>
          </cell>
          <cell r="E540">
            <v>450000</v>
          </cell>
        </row>
        <row r="541">
          <cell r="C541" t="str">
            <v>bột giặt omo 400g</v>
          </cell>
          <cell r="D541" t="str">
            <v>Túi</v>
          </cell>
          <cell r="E541">
            <v>22000</v>
          </cell>
        </row>
        <row r="542">
          <cell r="C542" t="str">
            <v>Bột giặt Tide</v>
          </cell>
          <cell r="D542" t="str">
            <v>Kg</v>
          </cell>
          <cell r="E542">
            <v>47200</v>
          </cell>
        </row>
        <row r="543">
          <cell r="C543" t="str">
            <v>Champs 1m x1m - phi 6</v>
          </cell>
          <cell r="D543" t="str">
            <v>Tấm</v>
          </cell>
          <cell r="E543">
            <v>180000</v>
          </cell>
        </row>
        <row r="544">
          <cell r="C544" t="str">
            <v>champs 1m2x1m2- 2 lớp</v>
          </cell>
          <cell r="D544" t="str">
            <v>Tấm</v>
          </cell>
          <cell r="E544">
            <v>390000</v>
          </cell>
        </row>
        <row r="545">
          <cell r="C545" t="str">
            <v>champs 1m5x1m5- 2 lớp</v>
          </cell>
          <cell r="D545" t="str">
            <v>Tấm</v>
          </cell>
          <cell r="E545">
            <v>660000</v>
          </cell>
        </row>
        <row r="546">
          <cell r="C546" t="str">
            <v>Champs 1mx1m - 1 lớp</v>
          </cell>
          <cell r="D546" t="str">
            <v>Tấm</v>
          </cell>
          <cell r="E546">
            <v>170000</v>
          </cell>
        </row>
        <row r="547">
          <cell r="C547" t="str">
            <v>Champs 1mx1m phi 12</v>
          </cell>
          <cell r="D547" t="str">
            <v>Tấm</v>
          </cell>
          <cell r="E547">
            <v>180000</v>
          </cell>
        </row>
        <row r="548">
          <cell r="C548" t="str">
            <v>champs 1mx1m2- 2 lớp</v>
          </cell>
          <cell r="D548" t="str">
            <v>Tấm</v>
          </cell>
          <cell r="E548">
            <v>350000</v>
          </cell>
        </row>
        <row r="549">
          <cell r="C549" t="str">
            <v>Champs 40 X 60 góc hồng (2 lớp)</v>
          </cell>
          <cell r="D549" t="str">
            <v>Tấm</v>
          </cell>
          <cell r="E549">
            <v>100000</v>
          </cell>
        </row>
        <row r="550">
          <cell r="C550" t="str">
            <v>champs 60x60</v>
          </cell>
          <cell r="D550" t="str">
            <v>Tấm</v>
          </cell>
          <cell r="E550">
            <v>245000</v>
          </cell>
        </row>
        <row r="551">
          <cell r="C551" t="str">
            <v>Champs 70 X 70 góc vàng</v>
          </cell>
          <cell r="D551" t="str">
            <v>Tấm</v>
          </cell>
          <cell r="E551">
            <v>140000</v>
          </cell>
        </row>
        <row r="552">
          <cell r="C552" t="str">
            <v>Champs 70x70 (2 lớp)</v>
          </cell>
          <cell r="D552" t="str">
            <v>Tấm</v>
          </cell>
          <cell r="E552">
            <v>270000</v>
          </cell>
        </row>
        <row r="553">
          <cell r="C553" t="str">
            <v>champs 80x80</v>
          </cell>
          <cell r="D553" t="str">
            <v>Tấm</v>
          </cell>
          <cell r="E553">
            <v>140000</v>
          </cell>
        </row>
        <row r="554">
          <cell r="C554" t="str">
            <v xml:space="preserve">Champs lổ sản </v>
          </cell>
          <cell r="D554" t="str">
            <v>Tấm</v>
          </cell>
          <cell r="E554">
            <v>198000</v>
          </cell>
        </row>
        <row r="555">
          <cell r="C555" t="str">
            <v>Dây cột tay</v>
          </cell>
          <cell r="D555" t="str">
            <v>Cái</v>
          </cell>
          <cell r="E555">
            <v>27000</v>
          </cell>
        </row>
        <row r="556">
          <cell r="C556" t="str">
            <v>Đồ bệnh nhân nam</v>
          </cell>
          <cell r="D556" t="str">
            <v>Bộ</v>
          </cell>
          <cell r="E556">
            <v>410000</v>
          </cell>
        </row>
        <row r="557">
          <cell r="C557" t="str">
            <v>Đồ bệnh nhân nữ</v>
          </cell>
          <cell r="D557" t="str">
            <v>Bộ</v>
          </cell>
          <cell r="E557">
            <v>480000</v>
          </cell>
        </row>
        <row r="558">
          <cell r="C558" t="str">
            <v>đồ em bé</v>
          </cell>
          <cell r="D558" t="str">
            <v>Bộ</v>
          </cell>
          <cell r="E558">
            <v>218000</v>
          </cell>
        </row>
        <row r="559">
          <cell r="C559" t="str">
            <v>Drap giường</v>
          </cell>
          <cell r="D559" t="str">
            <v>Tấm</v>
          </cell>
          <cell r="E559">
            <v>320000</v>
          </cell>
        </row>
        <row r="560">
          <cell r="C560" t="str">
            <v>Drap giường khóa đầu</v>
          </cell>
          <cell r="D560" t="str">
            <v>Tấm</v>
          </cell>
          <cell r="E560">
            <v>320000</v>
          </cell>
        </row>
        <row r="561">
          <cell r="C561" t="str">
            <v>DRAP GIƯỜNG SPA</v>
          </cell>
          <cell r="D561" t="str">
            <v>Tấm</v>
          </cell>
          <cell r="E561">
            <v>275000</v>
          </cell>
        </row>
        <row r="562">
          <cell r="C562" t="str">
            <v>drap trải nôi tắm bé</v>
          </cell>
          <cell r="D562" t="str">
            <v>Tấm</v>
          </cell>
          <cell r="E562">
            <v>77500</v>
          </cell>
        </row>
        <row r="563">
          <cell r="C563" t="str">
            <v>drap trải xe tắm bé</v>
          </cell>
          <cell r="D563" t="str">
            <v>Tấm</v>
          </cell>
          <cell r="E563">
            <v>77500</v>
          </cell>
        </row>
        <row r="564">
          <cell r="C564" t="str">
            <v>Draps giường PM góc xanh biển</v>
          </cell>
          <cell r="D564" t="str">
            <v>Tấm</v>
          </cell>
          <cell r="E564">
            <v>320000</v>
          </cell>
        </row>
        <row r="565">
          <cell r="C565" t="str">
            <v>Draps giường PM góc xanh két</v>
          </cell>
          <cell r="D565" t="str">
            <v>Tấm</v>
          </cell>
          <cell r="E565">
            <v>320000</v>
          </cell>
        </row>
        <row r="566">
          <cell r="C566" t="str">
            <v>Găng tay hồng</v>
          </cell>
          <cell r="D566" t="str">
            <v>Đôi</v>
          </cell>
          <cell r="E566">
            <v>42200</v>
          </cell>
        </row>
        <row r="567">
          <cell r="C567" t="str">
            <v>Gắp rác inox 30cm</v>
          </cell>
          <cell r="D567" t="str">
            <v>Cái</v>
          </cell>
          <cell r="E567">
            <v>25000</v>
          </cell>
        </row>
        <row r="568">
          <cell r="C568" t="str">
            <v>Giấy cuộn vệ sinh</v>
          </cell>
          <cell r="D568" t="str">
            <v>Cuộn</v>
          </cell>
          <cell r="E568">
            <v>32200</v>
          </cell>
        </row>
        <row r="569">
          <cell r="C569" t="str">
            <v>Gối 40x60</v>
          </cell>
          <cell r="D569" t="str">
            <v>Cái</v>
          </cell>
          <cell r="E569">
            <v>85000</v>
          </cell>
        </row>
        <row r="570">
          <cell r="C570" t="str">
            <v>Gối 30X40 cm</v>
          </cell>
          <cell r="D570" t="str">
            <v>Cái</v>
          </cell>
          <cell r="E570">
            <v>85000</v>
          </cell>
        </row>
        <row r="571">
          <cell r="C571" t="str">
            <v>Gối ôm nhỏ</v>
          </cell>
          <cell r="D571" t="str">
            <v>Cái</v>
          </cell>
          <cell r="E571">
            <v>68200</v>
          </cell>
        </row>
        <row r="572">
          <cell r="C572" t="str">
            <v>Hóa chất lau sàn G101</v>
          </cell>
          <cell r="D572" t="str">
            <v>Chai</v>
          </cell>
          <cell r="E572">
            <v>145400</v>
          </cell>
        </row>
        <row r="573">
          <cell r="C573" t="str">
            <v>Hộp đựng giấy lau tay NA8</v>
          </cell>
          <cell r="D573" t="str">
            <v>Hộp</v>
          </cell>
          <cell r="E573">
            <v>577500</v>
          </cell>
        </row>
        <row r="574">
          <cell r="C574" t="str">
            <v>hộp đựng giấy vệ sinh cuộn lớn</v>
          </cell>
          <cell r="D574" t="str">
            <v>Hộp</v>
          </cell>
          <cell r="E574">
            <v>454000</v>
          </cell>
        </row>
        <row r="575">
          <cell r="C575" t="str">
            <v>Hộp đựng xà bông</v>
          </cell>
          <cell r="D575" t="str">
            <v>Hộp</v>
          </cell>
          <cell r="E575">
            <v>55000</v>
          </cell>
        </row>
        <row r="576">
          <cell r="C576" t="str">
            <v>Khăn giấy lau tay</v>
          </cell>
          <cell r="D576" t="str">
            <v>Bịch</v>
          </cell>
          <cell r="E576">
            <v>14850</v>
          </cell>
        </row>
        <row r="577">
          <cell r="C577" t="str">
            <v>Khăn lau tay cotton trắng</v>
          </cell>
          <cell r="D577" t="str">
            <v>Tấm</v>
          </cell>
          <cell r="E577">
            <v>45600</v>
          </cell>
        </row>
        <row r="578">
          <cell r="C578" t="str">
            <v>Khăn lau tay phòng mổ 30 x 40 - 2 lớp</v>
          </cell>
          <cell r="D578" t="str">
            <v>Tấm</v>
          </cell>
          <cell r="E578">
            <v>79000</v>
          </cell>
        </row>
        <row r="579">
          <cell r="C579" t="str">
            <v>Khăn lông màu xanh dương 60*120</v>
          </cell>
          <cell r="D579" t="str">
            <v>Tấm</v>
          </cell>
          <cell r="E579">
            <v>137500</v>
          </cell>
        </row>
        <row r="580">
          <cell r="C580" t="str">
            <v>Khăn trải mâm 20 X 20 (2 lớp)</v>
          </cell>
          <cell r="D580" t="str">
            <v>Tấm</v>
          </cell>
          <cell r="E580">
            <v>33000</v>
          </cell>
        </row>
        <row r="581">
          <cell r="C581" t="str">
            <v>Khăn trải mâm 30x40</v>
          </cell>
          <cell r="D581" t="str">
            <v>Tấm</v>
          </cell>
          <cell r="E581">
            <v>69000</v>
          </cell>
        </row>
        <row r="582">
          <cell r="C582" t="str">
            <v>Khăn trải mâm 40x50 - 2 lớp</v>
          </cell>
          <cell r="D582" t="str">
            <v>Tấm</v>
          </cell>
          <cell r="E582">
            <v>82000</v>
          </cell>
        </row>
        <row r="583">
          <cell r="C583" t="str">
            <v>khẩu trang vải</v>
          </cell>
          <cell r="D583" t="str">
            <v>Cái</v>
          </cell>
          <cell r="E583">
            <v>7700</v>
          </cell>
        </row>
        <row r="584">
          <cell r="C584" t="str">
            <v>Ki hốt rác có cán dài</v>
          </cell>
          <cell r="D584" t="str">
            <v>Cái</v>
          </cell>
          <cell r="E584">
            <v>29100</v>
          </cell>
        </row>
        <row r="585">
          <cell r="C585" t="str">
            <v>Mâm inox 35x50cm</v>
          </cell>
          <cell r="D585" t="str">
            <v>Cái</v>
          </cell>
          <cell r="E585">
            <v>55000</v>
          </cell>
        </row>
        <row r="586">
          <cell r="C586" t="str">
            <v>nẹp mũi kg</v>
          </cell>
          <cell r="D586" t="str">
            <v>Kg</v>
          </cell>
          <cell r="E586">
            <v>420000</v>
          </cell>
        </row>
        <row r="587">
          <cell r="C587" t="str">
            <v>Nẹp nhựa</v>
          </cell>
          <cell r="D587" t="str">
            <v>Kg</v>
          </cell>
          <cell r="E587">
            <v>220000</v>
          </cell>
        </row>
        <row r="588">
          <cell r="C588" t="str">
            <v>nón mổ tim</v>
          </cell>
          <cell r="D588" t="str">
            <v>Cái</v>
          </cell>
          <cell r="E588">
            <v>77500</v>
          </cell>
        </row>
        <row r="589">
          <cell r="C589" t="str">
            <v>Nước rửa tay SP Ca ( hương Lavender)</v>
          </cell>
          <cell r="D589" t="str">
            <v>Chai</v>
          </cell>
          <cell r="E589">
            <v>346500</v>
          </cell>
        </row>
        <row r="590">
          <cell r="C590" t="str">
            <v>Nước xả vải comfor 1.8l</v>
          </cell>
          <cell r="D590" t="str">
            <v>Túi</v>
          </cell>
          <cell r="E590">
            <v>184800</v>
          </cell>
        </row>
        <row r="591">
          <cell r="C591" t="str">
            <v>Ống chân sản</v>
          </cell>
          <cell r="D591" t="str">
            <v>Tấm</v>
          </cell>
          <cell r="E591">
            <v>196000</v>
          </cell>
        </row>
        <row r="592">
          <cell r="C592" t="str">
            <v>quai thun kg</v>
          </cell>
          <cell r="D592" t="str">
            <v>Kg</v>
          </cell>
          <cell r="E592">
            <v>290000</v>
          </cell>
        </row>
        <row r="593">
          <cell r="C593" t="str">
            <v>quần đo điện cơ cái</v>
          </cell>
          <cell r="D593" t="str">
            <v>Cái</v>
          </cell>
          <cell r="E593">
            <v>65000</v>
          </cell>
        </row>
        <row r="594">
          <cell r="C594" t="str">
            <v>Quần nội soi</v>
          </cell>
          <cell r="D594" t="str">
            <v>Cái</v>
          </cell>
          <cell r="E594">
            <v>165000</v>
          </cell>
        </row>
        <row r="595">
          <cell r="C595" t="str">
            <v>Săng 1m8x2m2</v>
          </cell>
          <cell r="D595" t="str">
            <v>Tấm</v>
          </cell>
          <cell r="E595">
            <v>420000</v>
          </cell>
        </row>
        <row r="596">
          <cell r="C596" t="str">
            <v>săng2mx2,2m 2 lớp</v>
          </cell>
          <cell r="D596" t="str">
            <v>Tấm</v>
          </cell>
          <cell r="E596">
            <v>485000</v>
          </cell>
        </row>
        <row r="597">
          <cell r="C597" t="str">
            <v>Sọt nhựa đại</v>
          </cell>
          <cell r="D597" t="str">
            <v>Cái</v>
          </cell>
          <cell r="E597">
            <v>114300</v>
          </cell>
        </row>
        <row r="598">
          <cell r="C598" t="str">
            <v>Tấm láng</v>
          </cell>
          <cell r="D598" t="str">
            <v>Tấm</v>
          </cell>
          <cell r="E598">
            <v>93500</v>
          </cell>
        </row>
        <row r="599">
          <cell r="C599" t="str">
            <v>Thảm chùi chân</v>
          </cell>
          <cell r="D599" t="str">
            <v>Cái</v>
          </cell>
          <cell r="E599">
            <v>14100</v>
          </cell>
        </row>
        <row r="600">
          <cell r="C600" t="str">
            <v>Thảm lót sàn</v>
          </cell>
          <cell r="D600" t="str">
            <v>Cái</v>
          </cell>
          <cell r="E600">
            <v>220000</v>
          </cell>
        </row>
        <row r="601">
          <cell r="C601" t="str">
            <v>Thùng có nắp 20L</v>
          </cell>
          <cell r="D601" t="str">
            <v>Cái</v>
          </cell>
          <cell r="E601">
            <v>70900</v>
          </cell>
        </row>
        <row r="602">
          <cell r="C602" t="str">
            <v>Thùng rác đạp chân 25L trắng</v>
          </cell>
          <cell r="D602" t="str">
            <v>Cái</v>
          </cell>
          <cell r="E602">
            <v>381150</v>
          </cell>
        </row>
        <row r="603">
          <cell r="C603" t="str">
            <v>Thùng rác đạp chân đen lớn</v>
          </cell>
          <cell r="D603" t="str">
            <v>Cái</v>
          </cell>
          <cell r="E603">
            <v>470300</v>
          </cell>
        </row>
        <row r="604">
          <cell r="C604" t="str">
            <v>Thùng rác đạp chân loại trung màu vàng</v>
          </cell>
          <cell r="D604" t="str">
            <v>Cái</v>
          </cell>
          <cell r="E604">
            <v>381150</v>
          </cell>
        </row>
        <row r="605">
          <cell r="C605" t="str">
            <v>Thùng rác đạp chân loại trung màu xanh</v>
          </cell>
          <cell r="D605" t="str">
            <v>Cái</v>
          </cell>
          <cell r="E605">
            <v>275000</v>
          </cell>
        </row>
        <row r="606">
          <cell r="C606" t="str">
            <v>thùng rác đạp chân trung xám</v>
          </cell>
          <cell r="D606" t="str">
            <v>Cái</v>
          </cell>
          <cell r="E606">
            <v>346500</v>
          </cell>
        </row>
        <row r="607">
          <cell r="C607" t="str">
            <v>thùng rác đen 120l</v>
          </cell>
          <cell r="D607" t="str">
            <v>Cái</v>
          </cell>
          <cell r="E607">
            <v>770000</v>
          </cell>
        </row>
        <row r="608">
          <cell r="C608" t="str">
            <v>thùng rác nắp lật nhỏ xám cafe</v>
          </cell>
          <cell r="D608" t="str">
            <v>Cái</v>
          </cell>
          <cell r="E608">
            <v>159500</v>
          </cell>
        </row>
        <row r="609">
          <cell r="C609" t="str">
            <v>thùng rác nắp lật trung xám cafe</v>
          </cell>
          <cell r="D609" t="str">
            <v>Cái</v>
          </cell>
          <cell r="E609">
            <v>192500</v>
          </cell>
        </row>
        <row r="610">
          <cell r="C610" t="str">
            <v>Thùng rác nắp lật trung xanh</v>
          </cell>
          <cell r="D610" t="str">
            <v>Cái</v>
          </cell>
          <cell r="E610">
            <v>308000</v>
          </cell>
        </row>
        <row r="611">
          <cell r="C611" t="str">
            <v>Thùng rác nắp lật vàng nhỏ</v>
          </cell>
          <cell r="D611" t="str">
            <v>Cái</v>
          </cell>
          <cell r="E611">
            <v>247500</v>
          </cell>
        </row>
        <row r="612">
          <cell r="C612" t="str">
            <v>Thùng rác nắp lật vàng trung</v>
          </cell>
          <cell r="D612" t="str">
            <v>Cái</v>
          </cell>
          <cell r="E612">
            <v>321800</v>
          </cell>
        </row>
        <row r="613">
          <cell r="C613" t="str">
            <v>Thùng rác nhựa 240 lít</v>
          </cell>
          <cell r="D613" t="str">
            <v>Cái</v>
          </cell>
          <cell r="E613">
            <v>1617000</v>
          </cell>
        </row>
        <row r="614">
          <cell r="C614" t="str">
            <v>thùng rác vàng 120l</v>
          </cell>
          <cell r="D614" t="str">
            <v>Cái</v>
          </cell>
          <cell r="E614">
            <v>770000</v>
          </cell>
        </row>
        <row r="615">
          <cell r="C615" t="str">
            <v>thùng rác xám 120l</v>
          </cell>
          <cell r="D615" t="str">
            <v>Cái</v>
          </cell>
          <cell r="E615">
            <v>770000</v>
          </cell>
        </row>
        <row r="616">
          <cell r="C616" t="str">
            <v>thùng rác xám 240l</v>
          </cell>
          <cell r="D616" t="str">
            <v>Cái</v>
          </cell>
          <cell r="E616">
            <v>1100000</v>
          </cell>
        </row>
        <row r="617">
          <cell r="C617" t="str">
            <v>thùng rác xám 90l nắp lật</v>
          </cell>
          <cell r="D617" t="str">
            <v>Cái</v>
          </cell>
          <cell r="E617">
            <v>635250</v>
          </cell>
        </row>
        <row r="618">
          <cell r="C618" t="str">
            <v>thùng rác xanh 120l</v>
          </cell>
          <cell r="D618" t="str">
            <v>Cái</v>
          </cell>
          <cell r="E618">
            <v>988000</v>
          </cell>
        </row>
        <row r="619">
          <cell r="C619" t="str">
            <v>Túi ép chân không 15X20</v>
          </cell>
          <cell r="D619" t="str">
            <v>Kg</v>
          </cell>
          <cell r="E619">
            <v>132000</v>
          </cell>
        </row>
        <row r="620">
          <cell r="C620" t="str">
            <v>Túi PE 15x25</v>
          </cell>
          <cell r="D620" t="str">
            <v>Kg</v>
          </cell>
          <cell r="E620">
            <v>132000</v>
          </cell>
        </row>
        <row r="621">
          <cell r="C621" t="str">
            <v>Túi PE 18*28</v>
          </cell>
          <cell r="D621" t="str">
            <v>Kg</v>
          </cell>
          <cell r="E621">
            <v>132000</v>
          </cell>
        </row>
        <row r="622">
          <cell r="C622" t="str">
            <v>Túi PE 25x35</v>
          </cell>
          <cell r="D622" t="str">
            <v>Kg</v>
          </cell>
          <cell r="E622">
            <v>132000</v>
          </cell>
        </row>
        <row r="623">
          <cell r="C623" t="str">
            <v>Túi PE 36x51</v>
          </cell>
          <cell r="D623" t="str">
            <v>Kg</v>
          </cell>
          <cell r="E623">
            <v>132000</v>
          </cell>
        </row>
        <row r="624">
          <cell r="C624" t="str">
            <v>vải trắng kem</v>
          </cell>
          <cell r="D624" t="str">
            <v>Mét</v>
          </cell>
          <cell r="E624">
            <v>40000</v>
          </cell>
        </row>
        <row r="625">
          <cell r="C625" t="str">
            <v>Vải xám</v>
          </cell>
          <cell r="D625" t="str">
            <v>Mét</v>
          </cell>
          <cell r="E625">
            <v>42000</v>
          </cell>
        </row>
        <row r="626">
          <cell r="C626" t="str">
            <v>vải xanh đen</v>
          </cell>
          <cell r="D626" t="str">
            <v>Mét</v>
          </cell>
          <cell r="E626">
            <v>40000</v>
          </cell>
        </row>
        <row r="627">
          <cell r="C627" t="str">
            <v>Váy siêu âm</v>
          </cell>
          <cell r="D627" t="str">
            <v>Cái</v>
          </cell>
          <cell r="E627">
            <v>245000</v>
          </cell>
        </row>
        <row r="628">
          <cell r="C628" t="str">
            <v>xô 10l</v>
          </cell>
          <cell r="D628" t="str">
            <v>Cái</v>
          </cell>
          <cell r="E628">
            <v>35000</v>
          </cell>
        </row>
        <row r="629">
          <cell r="C629" t="str">
            <v>xô 6l</v>
          </cell>
          <cell r="D629" t="str">
            <v>Cái</v>
          </cell>
          <cell r="E629">
            <v>25000</v>
          </cell>
        </row>
      </sheetData>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gốc"/>
      <sheetName val="DANH MUC"/>
      <sheetName val="Sheet2"/>
      <sheetName val="không có SL"/>
      <sheetName val="thong tin cty"/>
    </sheetNames>
    <sheetDataSet>
      <sheetData sheetId="0"/>
      <sheetData sheetId="1"/>
      <sheetData sheetId="2">
        <row r="7">
          <cell r="F7" t="str">
            <v>Bao cao su</v>
          </cell>
          <cell r="G7">
            <v>0</v>
          </cell>
          <cell r="H7">
            <v>0</v>
          </cell>
          <cell r="I7">
            <v>0</v>
          </cell>
          <cell r="J7" t="str">
            <v>5</v>
          </cell>
          <cell r="K7">
            <v>0</v>
          </cell>
          <cell r="L7" t="str">
            <v>Bao cao su
- Chất liệu: cao su thiên nhiên
- Độ dày khoảng: 0.04 - 0.08mm, chiều dài &gt; 170mm, đường kính khoảng 52 ± 2mm
- Đặc tính: không gân gai, không mùi, không gây kích ứng
- Tiêu chuẩn chất lượng: ISO</v>
          </cell>
          <cell r="M7" t="str">
            <v>gói/1 cái</v>
          </cell>
          <cell r="N7" t="str">
            <v>Cái</v>
          </cell>
          <cell r="O7">
            <v>131100</v>
          </cell>
          <cell r="P7">
            <v>588</v>
          </cell>
          <cell r="Q7">
            <v>580</v>
          </cell>
          <cell r="R7">
            <v>580</v>
          </cell>
        </row>
        <row r="8">
          <cell r="F8" t="str">
            <v>Băng đựng hóa chất</v>
          </cell>
          <cell r="G8">
            <v>580</v>
          </cell>
          <cell r="H8">
            <v>580</v>
          </cell>
          <cell r="I8">
            <v>580</v>
          </cell>
          <cell r="J8" t="str">
            <v>3</v>
          </cell>
          <cell r="K8">
            <v>580</v>
          </cell>
          <cell r="L8" t="str">
            <v>Băng đựng hóa chất hydrogen peroxide (H2O2) dùng cho máy tiệt khuẩn nhiệt độ thấp STERRAD 100S
Thành phần: H2O2 58%
Đặc điểm: 1 băng gồm 10 cell chứa khoảng 1.8ml H2O2 58%
đạt các tiêu chuẩn chất lượng : ISO/CE/FDA</v>
          </cell>
          <cell r="M8" t="str">
            <v>hộp/ 5 cái</v>
          </cell>
          <cell r="N8" t="str">
            <v>Hộp</v>
          </cell>
          <cell r="O8">
            <v>180</v>
          </cell>
          <cell r="P8">
            <v>180</v>
          </cell>
          <cell r="Q8">
            <v>180</v>
          </cell>
          <cell r="R8">
            <v>9440000</v>
          </cell>
        </row>
        <row r="9">
          <cell r="F9" t="str">
            <v>Stent graft động mạch chủ bụng các loại, các cỡ</v>
          </cell>
          <cell r="G9" t="str">
            <v xml:space="preserve">Zenith Alpha™ Abdominal Endovascular Graft; Zenith Alpha™ Spiral-Z® Endovascular Leg </v>
          </cell>
          <cell r="H9" t="str">
            <v>Stent graft động mạch chủ bụng, Zenith Alpha™ Abdominal Endovascular Graft;
Stent graft phụ dùng cho động mạch chủ bụng, Zenith Alpha Spiral-Z Endovascular Leg</v>
          </cell>
          <cell r="I9" t="str">
            <v xml:space="preserve">N06.02.070.4403.153.0002
(ppp:001-042)
N06.02.070.4403.153.0001
(ppp: 001-030) 
</v>
          </cell>
          <cell r="J9">
            <v>1</v>
          </cell>
          <cell r="K9" t="str">
            <v>D</v>
          </cell>
          <cell r="L9" t="str">
            <v>Đường kính thân chính từ 22mm - 36mm, có 4 điểm đánh dấu cản quang cách mép vật liệu graft 2mm, khoảng cách từ mép graft đến đỉnh stent trần không bọc graft là 30mm; chiều dài thân chính đối bên từ 70mm - 128mm. Thân chính được tải sẵn trên dụng cụ dẫn đư</v>
          </cell>
          <cell r="M9" t="str">
            <v>Hộp/ 1 bộ</v>
          </cell>
          <cell r="N9" t="str">
            <v>Bộ</v>
          </cell>
          <cell r="O9">
            <v>2</v>
          </cell>
          <cell r="P9">
            <v>2</v>
          </cell>
          <cell r="Q9">
            <v>2</v>
          </cell>
          <cell r="R9">
            <v>330000000</v>
          </cell>
        </row>
        <row r="10">
          <cell r="F10" t="str">
            <v>Băng keo chỉ thị hóa học</v>
          </cell>
          <cell r="G10">
            <v>329999872</v>
          </cell>
          <cell r="H10">
            <v>329999872</v>
          </cell>
          <cell r="I10">
            <v>329999872</v>
          </cell>
          <cell r="J10" t="str">
            <v>3</v>
          </cell>
          <cell r="K10">
            <v>329999872</v>
          </cell>
          <cell r="L10" t="str">
            <v>Băng keo chỉ thị hóa học nhận dạng H2O2
kích thước 1.9cm x 55m
-Băng keo chuyển màu đồng nhất, rõ sau khi tiệt khuẩn 
- Tương thích với các dòng máy STERRAD 100S
Tiêu chuẩn chất lượng: ISO</v>
          </cell>
          <cell r="M10" t="str">
            <v>Cuộn</v>
          </cell>
          <cell r="N10" t="str">
            <v>Cuộn</v>
          </cell>
          <cell r="O10">
            <v>0</v>
          </cell>
          <cell r="P10">
            <v>0</v>
          </cell>
          <cell r="Q10">
            <v>0</v>
          </cell>
          <cell r="R10">
            <v>6470000</v>
          </cell>
        </row>
        <row r="11">
          <cell r="F11" t="str">
            <v>Stent graft động mạch chủ ngực các loại, các cỡ</v>
          </cell>
          <cell r="G11" t="str">
            <v>Zenith Alpha™ Thoracic Endovascular Graft/ 
Zenith Dissection Endovascular Stent</v>
          </cell>
          <cell r="H11" t="str">
            <v xml:space="preserve">
Stent graft hỗ trợ can thiệp phình động mạch chủ ngực, Zenith Alpha™ Thoracic Endovascular Graft;
 Stent graft hỗ trợ can thiệp bóc tách động mạch chủ ngực, Zenith® TX2® Dissection Endovascular Graft with th e Pro-Form™ and Z-Trak® Plus Introduction Syst</v>
          </cell>
          <cell r="I11" t="str">
            <v xml:space="preserve">N06.02.060.4403.153.0004
(ppp: 001-069)
N06.02.060.4403.153.0005
(ppp: 007-057)  </v>
          </cell>
          <cell r="J11">
            <v>3</v>
          </cell>
          <cell r="K11" t="str">
            <v>D</v>
          </cell>
          <cell r="L11" t="str">
            <v>Chất liệu khung stent bằng nitinol, bọc graft bằng chất liệu polyester và khâu bằng chỉ polyprolylene và polyester. Ống ghép được tải sẵn trên dụng cụ dẫn đường 16Fr; 18Fr, 20Fr và 22F. 
Ống ghép can thiệp phình động mạch chủ: dạng thẳng đường kính từ 24m</v>
          </cell>
          <cell r="M11" t="str">
            <v>Hộp/ 1 bộ</v>
          </cell>
          <cell r="N11" t="str">
            <v>Bộ</v>
          </cell>
          <cell r="O11">
            <v>2</v>
          </cell>
          <cell r="P11">
            <v>2</v>
          </cell>
          <cell r="Q11">
            <v>2</v>
          </cell>
          <cell r="R11">
            <v>265000000</v>
          </cell>
        </row>
        <row r="12">
          <cell r="F12" t="str">
            <v>Bóng đèn</v>
          </cell>
          <cell r="G12">
            <v>264999936</v>
          </cell>
          <cell r="H12">
            <v>264999936</v>
          </cell>
          <cell r="I12">
            <v>264999936</v>
          </cell>
          <cell r="J12" t="str">
            <v>Hàng vật tư không phân</v>
          </cell>
          <cell r="K12">
            <v>264999936</v>
          </cell>
          <cell r="L12" t="str">
            <v>Bóng đèn Halogen  12V 20W tương thích với c501/c311</v>
          </cell>
          <cell r="M12" t="str">
            <v>1 cái/hộp</v>
          </cell>
          <cell r="N12" t="str">
            <v>Cái</v>
          </cell>
          <cell r="O12">
            <v>9</v>
          </cell>
          <cell r="P12">
            <v>9</v>
          </cell>
          <cell r="Q12">
            <v>9</v>
          </cell>
          <cell r="R12">
            <v>7325000</v>
          </cell>
        </row>
        <row r="13">
          <cell r="F13" t="str">
            <v>Bộ độ đục chuẩn</v>
          </cell>
          <cell r="G13">
            <v>7325000</v>
          </cell>
          <cell r="H13">
            <v>7325000</v>
          </cell>
          <cell r="I13">
            <v>7325000</v>
          </cell>
          <cell r="J13">
            <v>5</v>
          </cell>
          <cell r="K13">
            <v>5</v>
          </cell>
          <cell r="L13" t="str">
            <v>Bộ độ đục chuẩn máy định danh tự động
Gồm 4 ống chuẩn với độ đục lần lượt là 0,25; 0,50; 1,0; 4,0 dùng để hiệu chuẩn máy đo độ đục
Bảo quản:  2 - 25ºC
Đóng gói: Hộp/1  bộ
Tiêu chuẩn chất lượng: ISO 13485</v>
          </cell>
          <cell r="M13">
            <v>5</v>
          </cell>
          <cell r="N13" t="str">
            <v>Bộ</v>
          </cell>
          <cell r="O13">
            <v>1</v>
          </cell>
          <cell r="P13">
            <v>1</v>
          </cell>
          <cell r="Q13">
            <v>1</v>
          </cell>
          <cell r="R13">
            <v>8000000</v>
          </cell>
        </row>
        <row r="14">
          <cell r="F14" t="str">
            <v>Stent graft bổ sung động mạch chủ ngực các loại, các cỡ</v>
          </cell>
          <cell r="G14" t="str">
            <v>Zenith Alpha™ Thoracic Endovascular Graft/ 
Zenith Dissection Endovascular Stent</v>
          </cell>
          <cell r="H14" t="str">
            <v>Stent graft phụ hỗ trợ can thiệp phình động mạch chủ ngực, Zenith Alpha™ Thoracic Endovascular Graft;
Stent graft phụ dùng cho động mạch chủ ngực, Zenith® Dissection Endovascular Stent with the Ztrak ® Plus Introduction System</v>
          </cell>
          <cell r="I14" t="str">
            <v xml:space="preserve">N06.02.060.4403.153.0006
(ppp: 001-020) 
N06.02.060.4403.153.0003
(ppp: 001-006) </v>
          </cell>
          <cell r="J14">
            <v>3</v>
          </cell>
          <cell r="K14" t="str">
            <v>D</v>
          </cell>
          <cell r="L14" t="str">
            <v>Dụng cụ tải sẵn trên dụng cụ dẫn đường 16 Fr, 18 Fr hay 20 Fr. Dạng thẳng đầu xa có phần stent trần (bare stent):  Đường kính từ 28mm - 46mm, chiều dài từ 142mm - 211mm. Dạng stent trần (bare stent) có đường kính từ 36mm và 46mm, chiều dài 80mm, 120mm, 18</v>
          </cell>
          <cell r="M14" t="str">
            <v>Hộp/ 1 cái</v>
          </cell>
          <cell r="N14" t="str">
            <v xml:space="preserve">Cái </v>
          </cell>
          <cell r="O14">
            <v>5</v>
          </cell>
          <cell r="P14">
            <v>5</v>
          </cell>
          <cell r="Q14">
            <v>5</v>
          </cell>
          <cell r="R14">
            <v>70000000</v>
          </cell>
        </row>
        <row r="15">
          <cell r="F15" t="str">
            <v>Clip cầm máu, tay cầm lắp sẵn, xoay được, loại đóng mở nhiều lần</v>
          </cell>
          <cell r="G15">
            <v>70000000</v>
          </cell>
          <cell r="H15">
            <v>70000000</v>
          </cell>
          <cell r="I15">
            <v>70000000</v>
          </cell>
          <cell r="J15" t="str">
            <v>6</v>
          </cell>
          <cell r="K15">
            <v>70000000</v>
          </cell>
          <cell r="L15" t="str">
            <v xml:space="preserve">Loại sử dụng 1 lần. Clip lắp sẵn với tay gắn. Độ mở clip 12mm. Xoay được 360 độ, clip có thể đóng mở nhiều lần. Đường kính dụng cụ 2,6mm, dài 195cm hoặc dài 230cm. Dùng được cho dạ dày và đại tràng. </v>
          </cell>
          <cell r="M15" t="str">
            <v>10 cái/ hộp</v>
          </cell>
          <cell r="N15" t="str">
            <v>Cái</v>
          </cell>
          <cell r="O15">
            <v>500</v>
          </cell>
          <cell r="P15">
            <v>588000</v>
          </cell>
          <cell r="Q15">
            <v>580000</v>
          </cell>
          <cell r="R15">
            <v>450000</v>
          </cell>
        </row>
        <row r="16">
          <cell r="F16" t="str">
            <v>Cuvet</v>
          </cell>
          <cell r="G16">
            <v>450000</v>
          </cell>
          <cell r="H16">
            <v>450000</v>
          </cell>
          <cell r="I16">
            <v>450000</v>
          </cell>
          <cell r="J16">
            <v>5</v>
          </cell>
          <cell r="K16">
            <v>5</v>
          </cell>
          <cell r="L16" t="str">
            <v>tương thích với máy PKL 125</v>
          </cell>
          <cell r="M16">
            <v>5</v>
          </cell>
          <cell r="N16" t="str">
            <v>Bộ</v>
          </cell>
          <cell r="O16">
            <v>1</v>
          </cell>
          <cell r="P16">
            <v>5040000</v>
          </cell>
          <cell r="Q16">
            <v>5040000</v>
          </cell>
          <cell r="R16">
            <v>5040000</v>
          </cell>
        </row>
        <row r="17">
          <cell r="F17" t="str">
            <v>Cuvette đông máu</v>
          </cell>
          <cell r="G17">
            <v>5040000</v>
          </cell>
          <cell r="H17">
            <v>5040000</v>
          </cell>
          <cell r="I17">
            <v>5040000</v>
          </cell>
          <cell r="J17" t="str">
            <v>3</v>
          </cell>
          <cell r="K17">
            <v>5040000</v>
          </cell>
          <cell r="L17" t="str">
            <v>Cóng đo mẫu 
Bảo quản nhiệt độ thường
1 hộp 20 thanh, 1 thanh 29 racks, 1 racks 4 cuvet làm được 4 xét nghiệm khác nhau</v>
          </cell>
          <cell r="M17" t="str">
            <v>Hộp 20 thanh, 29 rack x 4 cuvet</v>
          </cell>
          <cell r="N17" t="str">
            <v>Hộp</v>
          </cell>
          <cell r="O17">
            <v>123</v>
          </cell>
          <cell r="P17">
            <v>10500000</v>
          </cell>
          <cell r="Q17">
            <v>10500000</v>
          </cell>
          <cell r="R17">
            <v>10500000</v>
          </cell>
        </row>
        <row r="18">
          <cell r="F18" t="str">
            <v>Chỉ thị hóa học đa thông số dùng trong tiệt khuẩn hơi nước</v>
          </cell>
          <cell r="G18">
            <v>10500000</v>
          </cell>
          <cell r="H18">
            <v>10500000</v>
          </cell>
          <cell r="I18">
            <v>10500000</v>
          </cell>
          <cell r="J18" t="str">
            <v>3</v>
          </cell>
          <cell r="K18">
            <v>10500000</v>
          </cell>
          <cell r="L18" t="str">
            <v xml:space="preserve">Chỉ thị hóa học đa thông số ( nhiệt độ, thời gian, áp suất) kiểm tra chất lượng tiệt khuẩn gói dụng cụ lớp 5 ( class 5) dùng cho quy trình tiệt khuẩn hơi nước;
-Thiết kế nhỏ gọn, an toàn trong quá trình tiếp xúc với quy trình tiệt khuẩn đạt chuẩn
- Tương </v>
          </cell>
          <cell r="M18" t="str">
            <v>Túi/500 que</v>
          </cell>
          <cell r="N18" t="str">
            <v>Túi</v>
          </cell>
          <cell r="O18">
            <v>15000</v>
          </cell>
          <cell r="P18">
            <v>15000</v>
          </cell>
          <cell r="Q18">
            <v>5700</v>
          </cell>
          <cell r="R18">
            <v>5700</v>
          </cell>
        </row>
        <row r="19">
          <cell r="F19" t="str">
            <v>Chỉ thị hóa học đơn thông số dùng trong 
kiểm tra gói hấp</v>
          </cell>
          <cell r="G19">
            <v>5700</v>
          </cell>
          <cell r="H19">
            <v>5700</v>
          </cell>
          <cell r="I19">
            <v>5700</v>
          </cell>
          <cell r="J19" t="str">
            <v>4</v>
          </cell>
          <cell r="K19">
            <v>5700</v>
          </cell>
          <cell r="L19" t="str">
            <v>Chỉ thị hóa học đơn thông số ( nhiệt độ, thời gian) kiểm tra chất lượng tiệt khuẩn gói đồ vải lớp 4 ( class 4) dùng cho quy trình tiệt khuẩn hơi nước;
-Thiết kế nhỏ gọn, an toàn trong quá trình tiếp xúc với quy trình tiệt khuẩn đạt chuẩn
Tương thích với t</v>
          </cell>
          <cell r="M19" t="str">
            <v>hộp/ 240 que</v>
          </cell>
          <cell r="N19" t="str">
            <v>que</v>
          </cell>
          <cell r="O19">
            <v>50000</v>
          </cell>
          <cell r="P19">
            <v>1900</v>
          </cell>
          <cell r="Q19">
            <v>1900</v>
          </cell>
          <cell r="R19">
            <v>1900</v>
          </cell>
        </row>
        <row r="20">
          <cell r="F20" t="str">
            <v>Chỉ thị sinh học kiểm tra tiệt khuẩn hơi nước</v>
          </cell>
          <cell r="G20">
            <v>1900</v>
          </cell>
          <cell r="H20">
            <v>1900</v>
          </cell>
          <cell r="I20">
            <v>1900</v>
          </cell>
          <cell r="J20" t="str">
            <v>3</v>
          </cell>
          <cell r="K20">
            <v>1900</v>
          </cell>
          <cell r="L20" t="str">
            <v>Chỉ thị sinh học kiểm tra tiệt khuẩn hơi nước 121 oC và 132-134oC
- Thành phần:
  ống được thiết kế đóng sẵn chứa khoảng 1 triệu bào tử Geobecillus Stearothemophillus đã được bất hoạt
 Ống dịch môi trường 
- Cho kết quả sau ủ =&lt; 60 phút.
- Hỗ trợ đặt má</v>
          </cell>
          <cell r="M20" t="str">
            <v>hộp/ 50 ống</v>
          </cell>
          <cell r="N20" t="str">
            <v>Ống</v>
          </cell>
          <cell r="O20">
            <v>2000</v>
          </cell>
          <cell r="P20">
            <v>105600</v>
          </cell>
          <cell r="Q20">
            <v>100000</v>
          </cell>
          <cell r="R20">
            <v>100000</v>
          </cell>
        </row>
        <row r="21">
          <cell r="F21" t="str">
            <v>Chổi phết tế bào âm đạo tiệt trùng</v>
          </cell>
          <cell r="G21">
            <v>100000</v>
          </cell>
          <cell r="H21">
            <v>100000</v>
          </cell>
          <cell r="I21">
            <v>100000</v>
          </cell>
          <cell r="J21" t="str">
            <v>6</v>
          </cell>
          <cell r="K21">
            <v>100000</v>
          </cell>
          <cell r="L21" t="str">
            <v xml:space="preserve">Bàn chải nội mạc cổ tử cung sử dụng một lần, là một phương pháp hiệu quả để thu thập các mẫu âm hộ, cổ tử cung và bề mặt mũi để kiểm tra tế bào học / vi sinh. Chiều dài 20cm, chổi Ø 6 mm, đóng gói riêng trong túi nhựa vô trùng </v>
          </cell>
          <cell r="M21" t="str">
            <v>Gói/Cái</v>
          </cell>
          <cell r="N21" t="str">
            <v>Cái</v>
          </cell>
          <cell r="O21">
            <v>1500</v>
          </cell>
          <cell r="P21">
            <v>1500</v>
          </cell>
          <cell r="Q21">
            <v>1500</v>
          </cell>
          <cell r="R21">
            <v>12000</v>
          </cell>
        </row>
        <row r="22">
          <cell r="F22" t="str">
            <v>DÂY BƠM</v>
          </cell>
          <cell r="G22">
            <v>12000</v>
          </cell>
          <cell r="H22">
            <v>12000</v>
          </cell>
          <cell r="I22">
            <v>12000</v>
          </cell>
          <cell r="J22" t="str">
            <v>3</v>
          </cell>
          <cell r="K22">
            <v>12000</v>
          </cell>
          <cell r="L22" t="str">
            <v>Dây bơm khí máu Medica hoặc tương đương</v>
          </cell>
          <cell r="M22">
            <v>0</v>
          </cell>
          <cell r="N22" t="str">
            <v>Hộp</v>
          </cell>
          <cell r="O22">
            <v>6</v>
          </cell>
          <cell r="P22">
            <v>6</v>
          </cell>
          <cell r="Q22">
            <v>0</v>
          </cell>
          <cell r="R22">
            <v>1150000</v>
          </cell>
        </row>
        <row r="23">
          <cell r="F23" t="str">
            <v>Dây nối dài 25cm</v>
          </cell>
          <cell r="G23">
            <v>1150000</v>
          </cell>
          <cell r="H23">
            <v>1150000</v>
          </cell>
          <cell r="I23">
            <v>1150000</v>
          </cell>
          <cell r="J23">
            <v>6</v>
          </cell>
          <cell r="K23">
            <v>6</v>
          </cell>
          <cell r="L23" t="str">
            <v>Dây nối không chứa chất phụ gia DEHP - Đạt tiêu chuẩn EN ISO 13485:2012 - Chứng nhận CE mark. Thùng/200 cái. 16520C. DISCOFIX C, 3WSC,BLUE 25CM TUBE. Khoá ba ngã có dây dài 25cm Chống nứt gãy &amp; chịu được áp lực cao. Không có chất DEHP. Vật liệu polyamide</v>
          </cell>
          <cell r="M23" t="str">
            <v>Thùng/200 cái.</v>
          </cell>
          <cell r="N23" t="str">
            <v>Cái</v>
          </cell>
          <cell r="O23">
            <v>10000</v>
          </cell>
          <cell r="P23">
            <v>0</v>
          </cell>
          <cell r="Q23">
            <v>0</v>
          </cell>
          <cell r="R23">
            <v>8700</v>
          </cell>
        </row>
        <row r="24">
          <cell r="F24" t="str">
            <v>Khớp háng toàn phần không xi măng chuyển động kép</v>
          </cell>
          <cell r="G24" t="str">
            <v>Khớp háng toàn phần chuyển động đôi không xi măng, chén in 3D nguyên khối FIXA DUPLEX</v>
          </cell>
          <cell r="H24" t="str">
            <v>Khớp háng toàn phần chuyển động đôi không xi măng, chén in 3D nguyên khối FIXA DUPLEX</v>
          </cell>
          <cell r="I24" t="str">
            <v>N06.04.051.4536.292.0007</v>
          </cell>
          <cell r="J24">
            <v>1</v>
          </cell>
          <cell r="K24" t="str">
            <v>C</v>
          </cell>
          <cell r="L24" t="str">
            <v>1.Chuôi HYDRA-Fix, cổ chuôi 12/14 không xi măng
- Vật liệu Titanium, toàn bộ bề mặt thân chuôi được phủ lớp HA dày 80 Microns +/- 20Mμ.
- Kích thước : các cỡ
- Góc cổ chuôi 135 độ
- Có các rãnh ngang ở đầu gần chống lún và rãnh dọc ở đầu xa giúp cực đại h</v>
          </cell>
          <cell r="M24" t="str">
            <v>4 hộp / bộ</v>
          </cell>
          <cell r="N24" t="str">
            <v>Bộ</v>
          </cell>
          <cell r="O24">
            <v>50</v>
          </cell>
          <cell r="P24">
            <v>50</v>
          </cell>
          <cell r="Q24">
            <v>50</v>
          </cell>
          <cell r="R24">
            <v>75000000</v>
          </cell>
        </row>
        <row r="25">
          <cell r="F25" t="str">
            <v>Dụng cụ treo mỏm tim dùng trong mổ Bắc cầu ĐMV không sử dụng CEC</v>
          </cell>
          <cell r="G25" t="str">
            <v>Dụng cụ cố định tim trong phẫu thuật mạch vành Starfish Evo</v>
          </cell>
          <cell r="H25">
            <v>75000000</v>
          </cell>
          <cell r="I25">
            <v>75000000</v>
          </cell>
          <cell r="J25" t="str">
            <v>Nhóm 1</v>
          </cell>
          <cell r="K25" t="str">
            <v>D</v>
          </cell>
          <cell r="L25" t="str">
            <v>Thiết kế độc đáo, nhiều ống hút trên dụng cụ chụp giúp cố định tim hiệu quả.</v>
          </cell>
          <cell r="M25" t="str">
            <v>Hộp/1 cái</v>
          </cell>
          <cell r="N25" t="str">
            <v>Cái</v>
          </cell>
          <cell r="O25">
            <v>20</v>
          </cell>
          <cell r="P25">
            <v>20</v>
          </cell>
          <cell r="Q25">
            <v>20</v>
          </cell>
          <cell r="R25">
            <v>2100000</v>
          </cell>
        </row>
        <row r="26">
          <cell r="F26" t="str">
            <v>Mạch máu nhân tạo ePTFE thẳng cỡ 8mm x 80cm có vòng xoắn toàn phần</v>
          </cell>
          <cell r="G26" t="str">
            <v>VASCUGRAFT NEO 8MM X 80CM SW HX</v>
          </cell>
          <cell r="H26" t="str">
            <v>VASCUGRAFT NEO 8MM X 80CM SW HX</v>
          </cell>
          <cell r="I26" t="str">
            <v xml:space="preserve">N06.01.010.2665.155.0002 </v>
          </cell>
          <cell r="J26">
            <v>3</v>
          </cell>
          <cell r="K26" t="str">
            <v>D</v>
          </cell>
          <cell r="L26" t="str">
            <v>Mạch máu nhân tạo thành chuẩn có vòng xoắn chống đè nén Vascugraft Neo Standard Helix được sản xuất từ vật liệu Polytetrafluoroethylene bọt (ePTFE). 
- Thiết kế thành mạch độc đáo với những thớ dài ngắn khác nhau được chọn lựa trước nhằm hạn chế thấp nhất</v>
          </cell>
          <cell r="M26" t="str">
            <v>Hộp/1 Cái</v>
          </cell>
          <cell r="N26" t="str">
            <v>Cái</v>
          </cell>
          <cell r="O26">
            <v>5</v>
          </cell>
          <cell r="P26">
            <v>18000000</v>
          </cell>
          <cell r="Q26">
            <v>18000000</v>
          </cell>
          <cell r="R26">
            <v>18000000</v>
          </cell>
        </row>
        <row r="27">
          <cell r="F27" t="str">
            <v>Đầu col vàng có khía 0-200 µl</v>
          </cell>
          <cell r="G27">
            <v>18000000</v>
          </cell>
          <cell r="H27">
            <v>18000000</v>
          </cell>
          <cell r="I27">
            <v>18000000</v>
          </cell>
          <cell r="J27">
            <v>6</v>
          </cell>
          <cell r="K27">
            <v>6</v>
          </cell>
          <cell r="L27" t="str">
            <v>0-200 µl
Có khía</v>
          </cell>
          <cell r="M27" t="str">
            <v>Túi/ 1000 cái</v>
          </cell>
          <cell r="N27" t="str">
            <v>Cái</v>
          </cell>
          <cell r="O27">
            <v>364400</v>
          </cell>
          <cell r="P27">
            <v>66</v>
          </cell>
          <cell r="Q27">
            <v>65</v>
          </cell>
          <cell r="R27">
            <v>65</v>
          </cell>
        </row>
        <row r="28">
          <cell r="F28" t="str">
            <v>Đầu col xanh 100-1000 µl</v>
          </cell>
          <cell r="G28">
            <v>65</v>
          </cell>
          <cell r="H28">
            <v>65</v>
          </cell>
          <cell r="I28">
            <v>65</v>
          </cell>
          <cell r="J28">
            <v>6</v>
          </cell>
          <cell r="K28">
            <v>6</v>
          </cell>
          <cell r="L28" t="str">
            <v>100-1000 µl</v>
          </cell>
          <cell r="M28" t="str">
            <v>túi/ 500 cái</v>
          </cell>
          <cell r="N28" t="str">
            <v>Cái</v>
          </cell>
          <cell r="O28">
            <v>45500</v>
          </cell>
          <cell r="P28">
            <v>45500</v>
          </cell>
          <cell r="Q28">
            <v>45500</v>
          </cell>
          <cell r="R28">
            <v>85</v>
          </cell>
        </row>
        <row r="29">
          <cell r="F29" t="str">
            <v>Stent graft bổ sung cho động mạch chủ bụng các loại, các cỡ</v>
          </cell>
          <cell r="G29" t="str">
            <v xml:space="preserve">Zenith Low Profile AAA Endovascular/
Zenith Alpha™ Spiral-Z® Endovascular Leg   </v>
          </cell>
          <cell r="H29" t="str">
            <v>Stent graft phụ dùng cho động mạch chủ bụng, Zenith Low Profile AAA Endovascular Graft; 
Stent graft phụ dùng cho động mạch chủ bụng, Zenith Alpha Spiral-Z Endovascular Leg</v>
          </cell>
          <cell r="I29" t="str">
            <v xml:space="preserve">N06.02.070.4403.153.0003
(ppp: 001-018) 
N06.02.070.4403.153.0001
(ppp: 001-030) </v>
          </cell>
          <cell r="J29">
            <v>3</v>
          </cell>
          <cell r="K29" t="str">
            <v>D</v>
          </cell>
          <cell r="L29" t="str">
            <v>Đường kính stent graft chậu từ 9mm - 24mm, chiều dài từ 42mm - 125mm. Đường kính stent graft mở rộng thân chính từ 22-36mm, chiều dài 45mm và 58mm. Đường kính stent graft chuyển đổi đầu gần 24-36mm, đường kính đầu xa: 12mm, chiều dài 66mm. Ống ghép được t</v>
          </cell>
          <cell r="M29" t="str">
            <v>Hộp/ 1 cái</v>
          </cell>
          <cell r="N29" t="str">
            <v xml:space="preserve">Cái </v>
          </cell>
          <cell r="O29">
            <v>5</v>
          </cell>
          <cell r="P29">
            <v>5</v>
          </cell>
          <cell r="Q29">
            <v>75000000</v>
          </cell>
          <cell r="R29">
            <v>75000000</v>
          </cell>
        </row>
        <row r="30">
          <cell r="F30" t="str">
            <v>Nẹp đòn S (trái, phải) 6 - 12 lỗ</v>
          </cell>
          <cell r="G30" t="str">
            <v>Nẹp khóa xương đòn chữ S (Syntec)</v>
          </cell>
          <cell r="H30" t="str">
            <v>Nẹp khóa xương đòn chữ S (Syntec)</v>
          </cell>
          <cell r="I30" t="str">
            <v>N07.06.040.4067.296.0010</v>
          </cell>
          <cell r="J30">
            <v>6</v>
          </cell>
          <cell r="K30" t="str">
            <v>C</v>
          </cell>
          <cell r="L30" t="str">
            <v>Thép không gỉ (stainless steel)
Nẹp hình chữ S uốn cong theo thân xương đòn
Lỗ vít trên thân nẹp có ren khóa đôi 
Có lỗ nén và lỗ khóa phù hợp với giải phẫu học
Loại trái/phải
Dùng vít khóa 3.5mm, vít vỏ 3.5mm; đầu vít chống trượt
Có 6/ 7/ 8/ 9/ 10 lỗ ứng</v>
          </cell>
          <cell r="M30" t="str">
            <v>Cái/gói</v>
          </cell>
          <cell r="N30" t="str">
            <v>Cái</v>
          </cell>
          <cell r="O30">
            <v>40</v>
          </cell>
          <cell r="P30">
            <v>870000</v>
          </cell>
          <cell r="Q30">
            <v>870000</v>
          </cell>
          <cell r="R30">
            <v>870000</v>
          </cell>
        </row>
        <row r="31">
          <cell r="F31" t="str">
            <v>Nẹp khoá đầu dưới xương quay (trái, phải) các cỡ</v>
          </cell>
          <cell r="G31" t="str">
            <v>Nẹp khóa đầu xa xương quay (A Plus)</v>
          </cell>
          <cell r="H31" t="str">
            <v>Nẹp khóa đầu xa xương quay (A Plus)</v>
          </cell>
          <cell r="I31" t="str">
            <v>N07.06.040.0029.296.0008</v>
          </cell>
          <cell r="J31">
            <v>6</v>
          </cell>
          <cell r="K31" t="str">
            <v>C</v>
          </cell>
          <cell r="L31" t="str">
            <v>Chất liệu Ti6Al4V.
Nẹp được thiết kế theo tiêu chuẩn xương của người Châu Á.
Vít khóa 2.4mm đa hướng ở đầu mặt khớp.
Đầu mặt khớp 5 lỗ và 7 lỗ.
Lỗ vít nén cố định ổ gãy.
Thiết kế nẹp mỏng giảm khả năng bám dính gân.
Thiết kế các cạnh được vát nhọn bo tròn</v>
          </cell>
          <cell r="M31" t="str">
            <v>Cái/gói</v>
          </cell>
          <cell r="N31" t="str">
            <v>Cái</v>
          </cell>
          <cell r="O31">
            <v>50</v>
          </cell>
          <cell r="P31">
            <v>3900000</v>
          </cell>
          <cell r="Q31">
            <v>3900000</v>
          </cell>
          <cell r="R31">
            <v>3900000</v>
          </cell>
        </row>
        <row r="32">
          <cell r="F32" t="str">
            <v>Điện cực Chloride</v>
          </cell>
          <cell r="G32">
            <v>3900000</v>
          </cell>
          <cell r="H32">
            <v>3900000</v>
          </cell>
          <cell r="I32">
            <v>3900000</v>
          </cell>
          <cell r="J32" t="str">
            <v>Hàng vật tư không phân</v>
          </cell>
          <cell r="K32">
            <v>3900000</v>
          </cell>
          <cell r="L32" t="str">
            <v>Màng rắn (muối amoni loại 4). Tuổi thọ: 2 tháng hoặc 20,000 mẫu. Nếu kết quả Kiểm tra Hiệu chuẩn hoặc Chọn lọc đáp ứng thông số kỹ thuật, các điện cực có thể được sử dụng trong 6 tháng hoặc lên đến 40.000 mẫu sau khi mở.
Hoặc tương đương tương thích với H</v>
          </cell>
          <cell r="M32" t="str">
            <v>1 cái/hộp</v>
          </cell>
          <cell r="N32" t="str">
            <v>Cái</v>
          </cell>
          <cell r="O32">
            <v>6</v>
          </cell>
          <cell r="P32">
            <v>6</v>
          </cell>
          <cell r="Q32">
            <v>6</v>
          </cell>
          <cell r="R32">
            <v>7400000</v>
          </cell>
        </row>
        <row r="33">
          <cell r="F33" t="str">
            <v>ĐIỆN CỰC pCO2</v>
          </cell>
          <cell r="G33">
            <v>7400000</v>
          </cell>
          <cell r="H33">
            <v>7400000</v>
          </cell>
          <cell r="I33">
            <v>7400000</v>
          </cell>
          <cell r="J33" t="str">
            <v>3</v>
          </cell>
          <cell r="K33">
            <v>7400000</v>
          </cell>
          <cell r="L33" t="str">
            <v>tương thích máy khí máu Medica hoặc tương đương</v>
          </cell>
          <cell r="M33">
            <v>0</v>
          </cell>
          <cell r="N33" t="str">
            <v>Hộp</v>
          </cell>
          <cell r="O33">
            <v>8</v>
          </cell>
          <cell r="P33">
            <v>8</v>
          </cell>
          <cell r="Q33">
            <v>0</v>
          </cell>
          <cell r="R33">
            <v>9200000</v>
          </cell>
        </row>
        <row r="34">
          <cell r="F34" t="str">
            <v>ĐIỆN CỰC pH</v>
          </cell>
          <cell r="G34">
            <v>9200000</v>
          </cell>
          <cell r="H34">
            <v>9200000</v>
          </cell>
          <cell r="I34">
            <v>9200000</v>
          </cell>
          <cell r="J34" t="str">
            <v>3</v>
          </cell>
          <cell r="K34">
            <v>9200000</v>
          </cell>
          <cell r="L34" t="str">
            <v>tương thích máy khí máu Medica hoặc tương đương</v>
          </cell>
          <cell r="M34">
            <v>0</v>
          </cell>
          <cell r="N34" t="str">
            <v>Hộp</v>
          </cell>
          <cell r="O34">
            <v>8</v>
          </cell>
          <cell r="P34">
            <v>8</v>
          </cell>
          <cell r="Q34">
            <v>0</v>
          </cell>
          <cell r="R34">
            <v>9200000</v>
          </cell>
        </row>
        <row r="35">
          <cell r="F35" t="str">
            <v>ĐIỆN CỰC pO2</v>
          </cell>
          <cell r="G35">
            <v>9200000</v>
          </cell>
          <cell r="H35">
            <v>9200000</v>
          </cell>
          <cell r="I35">
            <v>9200000</v>
          </cell>
          <cell r="J35" t="str">
            <v>3</v>
          </cell>
          <cell r="K35">
            <v>9200000</v>
          </cell>
          <cell r="L35" t="str">
            <v>tương thích máy khí máu Medica hoặc tương đương</v>
          </cell>
          <cell r="M35">
            <v>0</v>
          </cell>
          <cell r="N35" t="str">
            <v>Hộp</v>
          </cell>
          <cell r="O35">
            <v>8</v>
          </cell>
          <cell r="P35">
            <v>8</v>
          </cell>
          <cell r="Q35">
            <v>0</v>
          </cell>
          <cell r="R35">
            <v>9200000</v>
          </cell>
        </row>
        <row r="36">
          <cell r="F36" t="str">
            <v>Điện cực Potassium</v>
          </cell>
          <cell r="G36">
            <v>9200000</v>
          </cell>
          <cell r="H36">
            <v>9200000</v>
          </cell>
          <cell r="I36">
            <v>9200000</v>
          </cell>
          <cell r="J36" t="str">
            <v>Hàng vật tư không phân</v>
          </cell>
          <cell r="K36">
            <v>9200000</v>
          </cell>
          <cell r="L36" t="str">
            <v>Màng ether crown. Tuổi thọ: 2 tháng hoặc 20,000 mẫu. Nếu kết quả Kiểm tra Hiệu chuẩn hoặc Chọn lọc đáp ứng thông số kỹ thuật, các điện cực có thể được sử dụng trong 6 tháng hoặc lên đến 40.000 mẫu sau khi mở.tuổi thọ: 40,000 hoặc 6 tháng tùy theo điều kiệ</v>
          </cell>
          <cell r="M36" t="str">
            <v>1 cái/hộp</v>
          </cell>
          <cell r="N36" t="str">
            <v>Cái</v>
          </cell>
          <cell r="O36">
            <v>6</v>
          </cell>
          <cell r="P36">
            <v>6</v>
          </cell>
          <cell r="Q36">
            <v>6</v>
          </cell>
          <cell r="R36">
            <v>7400000</v>
          </cell>
        </row>
        <row r="37">
          <cell r="F37" t="str">
            <v>ĐIỆN CỰC REF</v>
          </cell>
          <cell r="G37">
            <v>7400000</v>
          </cell>
          <cell r="H37">
            <v>7400000</v>
          </cell>
          <cell r="I37">
            <v>7400000</v>
          </cell>
          <cell r="J37" t="str">
            <v>3</v>
          </cell>
          <cell r="K37">
            <v>7400000</v>
          </cell>
          <cell r="L37" t="str">
            <v>tương thích máy khí máu Medica hoặc tương đương</v>
          </cell>
          <cell r="M37">
            <v>0</v>
          </cell>
          <cell r="N37" t="str">
            <v>Hộp</v>
          </cell>
          <cell r="O37">
            <v>8</v>
          </cell>
          <cell r="P37">
            <v>8</v>
          </cell>
          <cell r="Q37">
            <v>0</v>
          </cell>
          <cell r="R37">
            <v>5340000</v>
          </cell>
        </row>
        <row r="38">
          <cell r="F38" t="str">
            <v>Điện cực Sodium</v>
          </cell>
          <cell r="G38">
            <v>5340000</v>
          </cell>
          <cell r="H38">
            <v>5340000</v>
          </cell>
          <cell r="I38">
            <v>5340000</v>
          </cell>
          <cell r="J38" t="str">
            <v>Hàng vật tư không phân</v>
          </cell>
          <cell r="K38">
            <v>5340000</v>
          </cell>
          <cell r="L38" t="str">
            <v>Màng ether crown. Tuổi thọ: 2 tháng hoặc 20,000 mẫu. Nếu kết quả Kiểm tra Hiệu chuẩn hoặc Chọn lọc đáp ứng thông số kỹ thuật, các điện cực có thể được sử dụng trong 6 tháng hoặc lên đến 40.000 mẫu sau khi mở</v>
          </cell>
          <cell r="M38" t="str">
            <v>1 cái/hộp</v>
          </cell>
          <cell r="N38" t="str">
            <v>Cái</v>
          </cell>
          <cell r="O38">
            <v>6</v>
          </cell>
          <cell r="P38">
            <v>6</v>
          </cell>
          <cell r="Q38">
            <v>6</v>
          </cell>
          <cell r="R38">
            <v>7400000</v>
          </cell>
        </row>
        <row r="39">
          <cell r="F39" t="str">
            <v>Điện cực tim dùng trong môi trường MRI</v>
          </cell>
          <cell r="G39">
            <v>7400000</v>
          </cell>
          <cell r="H39">
            <v>7400000</v>
          </cell>
          <cell r="I39">
            <v>7400000</v>
          </cell>
          <cell r="J39" t="str">
            <v>3</v>
          </cell>
          <cell r="K39">
            <v>7400000</v>
          </cell>
          <cell r="L39" t="str">
            <v>- Thiết kế hình tròn, kích thước 50 mm.
- Dùng trong môi trường MRI.
- Loại Gel ướt
- Thời gian sử dụng: ≥ 72 giờ
- Sử dụng được cho da nhạy cảm.
- Sản xuất bằng vật liệu đáp ứng tiêu chuẩn hạn chế các chất nguy hiểm trong các thiết bị điện và điện tử (Ro</v>
          </cell>
          <cell r="M39" t="str">
            <v>50 cái/gói</v>
          </cell>
          <cell r="N39" t="str">
            <v>Cái</v>
          </cell>
          <cell r="O39">
            <v>250</v>
          </cell>
          <cell r="P39">
            <v>4400</v>
          </cell>
          <cell r="Q39">
            <v>4400</v>
          </cell>
          <cell r="R39">
            <v>4400</v>
          </cell>
        </row>
        <row r="40">
          <cell r="F40" t="str">
            <v>Điện cực tham chiếu</v>
          </cell>
          <cell r="G40">
            <v>4400</v>
          </cell>
          <cell r="H40">
            <v>4400</v>
          </cell>
          <cell r="I40">
            <v>4400</v>
          </cell>
          <cell r="J40" t="str">
            <v>Hàng vật tư không phân</v>
          </cell>
          <cell r="K40">
            <v>4400</v>
          </cell>
          <cell r="L40" t="str">
            <v>tuổi thọ: 150,000 hoặc 24 tháng tùy theo điều kiện nào đến trước</v>
          </cell>
          <cell r="M40" t="str">
            <v>1 chiếc/hộp</v>
          </cell>
          <cell r="N40" t="str">
            <v>Chiếc</v>
          </cell>
          <cell r="O40">
            <v>6</v>
          </cell>
          <cell r="P40">
            <v>6</v>
          </cell>
          <cell r="Q40">
            <v>6</v>
          </cell>
          <cell r="R40">
            <v>6000000</v>
          </cell>
        </row>
        <row r="41">
          <cell r="F41" t="str">
            <v>Giấy in 2 lớp dùng tương thích với máy máy Sterrad 100S</v>
          </cell>
          <cell r="G41">
            <v>6000000</v>
          </cell>
          <cell r="H41">
            <v>6000000</v>
          </cell>
          <cell r="I41">
            <v>6000000</v>
          </cell>
          <cell r="J41" t="str">
            <v>6</v>
          </cell>
          <cell r="K41">
            <v>6000000</v>
          </cell>
          <cell r="L41" t="str">
            <v>Giấy in 2 lớp, sử dụng in kết quả chu trình tiệt khuẩn bằng công nghệ Plasma
-Kích thước trung bình khoảng 7.6cmx 30cm
- Tương thích dòng máy sterrad 100S
- Tiêu chuẩn chất lượng ISO/CE/FDA</v>
          </cell>
          <cell r="M41" t="str">
            <v>Hộp/1 cuộn</v>
          </cell>
          <cell r="N41" t="str">
            <v>Cuộn</v>
          </cell>
          <cell r="O41">
            <v>0</v>
          </cell>
          <cell r="P41">
            <v>323136</v>
          </cell>
          <cell r="Q41">
            <v>292000</v>
          </cell>
          <cell r="R41">
            <v>292000</v>
          </cell>
        </row>
        <row r="42">
          <cell r="F42" t="str">
            <v>Giấy in nhiệt</v>
          </cell>
          <cell r="G42">
            <v>292000</v>
          </cell>
          <cell r="H42">
            <v>292000</v>
          </cell>
          <cell r="I42">
            <v>292000</v>
          </cell>
          <cell r="J42">
            <v>6</v>
          </cell>
          <cell r="K42">
            <v>6</v>
          </cell>
          <cell r="L42" t="str">
            <v>Giấy in nhiệt, sử dụng để in kết quả</v>
          </cell>
          <cell r="M42" t="str">
            <v>Gói/cuộn</v>
          </cell>
          <cell r="N42" t="str">
            <v>Cuộn</v>
          </cell>
          <cell r="O42">
            <v>1522</v>
          </cell>
          <cell r="P42">
            <v>22000</v>
          </cell>
          <cell r="Q42">
            <v>22000</v>
          </cell>
          <cell r="R42">
            <v>22000</v>
          </cell>
        </row>
        <row r="43">
          <cell r="F43" t="str">
            <v>Giấy in nhiệt cho chu trình tiệt khuẩn hơi nước</v>
          </cell>
          <cell r="G43">
            <v>22000</v>
          </cell>
          <cell r="H43">
            <v>22000</v>
          </cell>
          <cell r="I43">
            <v>22000</v>
          </cell>
          <cell r="J43" t="str">
            <v>6</v>
          </cell>
          <cell r="K43">
            <v>22000</v>
          </cell>
          <cell r="L43" t="str">
            <v xml:space="preserve">Giấy in nhiệt, sử dụng để in kết quả chu trình tiệt khuẩn hơi nước
kích thước: 57mmx20m
- Đặc điểm: giấy có bề mặt trơn láng, đường kẻ ô rõ ràng, in chi tiết rõ, dễ đọc, độ nhạy cao, mực in không lem.
- Thích hợp với tiệt khuẩn nhiệt độ cao ở 121 độ hoặc </v>
          </cell>
          <cell r="M43" t="str">
            <v>Thùng/100 cuộn</v>
          </cell>
          <cell r="N43" t="str">
            <v>Cuộn</v>
          </cell>
          <cell r="O43">
            <v>100</v>
          </cell>
          <cell r="P43">
            <v>100</v>
          </cell>
          <cell r="Q43">
            <v>23000</v>
          </cell>
          <cell r="R43">
            <v>23000</v>
          </cell>
        </row>
        <row r="44">
          <cell r="F44" t="str">
            <v>Giấy kiểm tra chất lượng máy tiệt khuẩn hơi nước</v>
          </cell>
          <cell r="G44">
            <v>23000</v>
          </cell>
          <cell r="H44">
            <v>23000</v>
          </cell>
          <cell r="I44">
            <v>23000</v>
          </cell>
          <cell r="J44" t="str">
            <v>3</v>
          </cell>
          <cell r="K44">
            <v>23000</v>
          </cell>
          <cell r="L44" t="str">
            <v>giấy kiểm tra chất lượng máy tiệt khuẩn hơi nước ( tiệt khuẩn nhiệt độ cao)
-Kích thước khoảng 22x28cm
- Tương thích với tiệt khuẩn ở nhiệt độ 121°C hoặc 132-137°C 
-Tiêu chuẩn chất lượng  ISO/CE/FDA</v>
          </cell>
          <cell r="M44" t="str">
            <v>hộp/ 50 tờ</v>
          </cell>
          <cell r="N44" t="str">
            <v>Tờ</v>
          </cell>
          <cell r="O44">
            <v>2100</v>
          </cell>
          <cell r="P44">
            <v>45000</v>
          </cell>
          <cell r="Q44">
            <v>45000</v>
          </cell>
          <cell r="R44">
            <v>45000</v>
          </cell>
        </row>
        <row r="45">
          <cell r="F45" t="str">
            <v>Giấy thấm</v>
          </cell>
          <cell r="G45">
            <v>45000</v>
          </cell>
          <cell r="H45">
            <v>45000</v>
          </cell>
          <cell r="I45">
            <v>45000</v>
          </cell>
          <cell r="J45" t="str">
            <v>5</v>
          </cell>
          <cell r="K45">
            <v>45000</v>
          </cell>
          <cell r="L45" t="str">
            <v>Chất liệu: Giấy y tế, màu trắng ngà
Đặc điểm: Thấm nước, không gây kích ứng.
Kích thước: 40 x 50cm
Đóng gói: 1 Kg/ gói
Tiêu chuẩn kỹ thuật: ISO, Phiếu kết quả thử nghiệm, Tiêu chuẩn cơ sở.</v>
          </cell>
          <cell r="M45" t="str">
            <v>1 kg/gói</v>
          </cell>
          <cell r="N45" t="str">
            <v>Kg</v>
          </cell>
          <cell r="O45">
            <v>18944</v>
          </cell>
          <cell r="P45">
            <v>28600</v>
          </cell>
          <cell r="Q45">
            <v>28000</v>
          </cell>
          <cell r="R45">
            <v>28000</v>
          </cell>
        </row>
        <row r="46">
          <cell r="F46" t="str">
            <v>Hộp đựng ống nắp vặn</v>
          </cell>
          <cell r="G46">
            <v>28000</v>
          </cell>
          <cell r="H46">
            <v>28000</v>
          </cell>
          <cell r="I46">
            <v>28000</v>
          </cell>
          <cell r="J46">
            <v>6</v>
          </cell>
          <cell r="K46">
            <v>6</v>
          </cell>
          <cell r="L46" t="str">
            <v>Hộp đựng ống nắp vặn</v>
          </cell>
          <cell r="M46">
            <v>6</v>
          </cell>
          <cell r="N46" t="str">
            <v>Hộp</v>
          </cell>
          <cell r="O46">
            <v>0</v>
          </cell>
          <cell r="P46">
            <v>97500</v>
          </cell>
          <cell r="Q46">
            <v>97000</v>
          </cell>
          <cell r="R46">
            <v>97000</v>
          </cell>
        </row>
        <row r="47">
          <cell r="F47" t="str">
            <v>Vi ống thông dùng trong điều trị đột quỵ não</v>
          </cell>
          <cell r="G47" t="str">
            <v>Vi ống thông NeuroSlider</v>
          </cell>
          <cell r="H47" t="str">
            <v>Vi ống thông NeuroSlider</v>
          </cell>
          <cell r="I47" t="str">
            <v>N04.04.030.0057.155.0001</v>
          </cell>
          <cell r="J47" t="str">
            <v>Nhóm 1</v>
          </cell>
          <cell r="K47" t="str">
            <v>D</v>
          </cell>
          <cell r="L47" t="str">
            <v>- Vi ống thông có lớp phủ ưa nước hai lớp. 
- Lớp phủ PTFE trong lòng ống  
- Đường kính trong 0.0165", 0.021", 0.027". 
- Đường kính ngoài đầu xa-gần là 1.9F/ 2.1F, 2.4F/ 2.5F, 3.0F/ 3.1F. 
- Chiều dài 155cm, đầu ống thẳng, số marker ở đầu tip là 1 với ố</v>
          </cell>
          <cell r="M47" t="str">
            <v>Cái/ Hộp</v>
          </cell>
          <cell r="N47" t="str">
            <v>Cái</v>
          </cell>
          <cell r="O47">
            <v>250</v>
          </cell>
          <cell r="P47">
            <v>9000000</v>
          </cell>
          <cell r="Q47">
            <v>9000000</v>
          </cell>
          <cell r="R47">
            <v>9000000</v>
          </cell>
        </row>
        <row r="48">
          <cell r="F48" t="str">
            <v>Vít neo khớp vai tự tiêu các cỡ</v>
          </cell>
          <cell r="G48" t="str">
            <v xml:space="preserve">Vít chỉ tự tiêu khâu sụn viền OSTEORAPTOR đường kính 2.9mm, phủ HA, kèm 2 sợi chỉ Ultra </v>
          </cell>
          <cell r="H48" t="str">
            <v>Vít neo khớp vai tự tiêu  OSTEORAPTOR đường kính 2.9mm có phủ HA, kèm 2 sợi chỉ</v>
          </cell>
          <cell r="I48" t="str">
            <v>N07.06.040.3884.146.0006</v>
          </cell>
          <cell r="J48">
            <v>2</v>
          </cell>
          <cell r="K48" t="str">
            <v>D</v>
          </cell>
          <cell r="L48" t="str">
            <v>Dùng trong phẫu thuật Nội soi khớp
• Vít được kết nối sẵn với tay đóng.
• Chất liệu tự tiêu PLLA kết hợp HA, đã tiệt trùng
•  Kèm hai sợi chỉ siêu bền, Đường kính 2.9 mm. Kích thước ngoài 3.7 x 11.5mm</v>
          </cell>
          <cell r="M48" t="str">
            <v>Cái/hộp</v>
          </cell>
          <cell r="N48" t="str">
            <v>Cái</v>
          </cell>
          <cell r="O48">
            <v>30</v>
          </cell>
          <cell r="P48">
            <v>8900000</v>
          </cell>
          <cell r="Q48">
            <v>8900000</v>
          </cell>
          <cell r="R48">
            <v>8900000</v>
          </cell>
        </row>
        <row r="49">
          <cell r="F49" t="str">
            <v>Bộ catheter chạy thận</v>
          </cell>
          <cell r="G49">
            <v>8900000</v>
          </cell>
          <cell r="H49">
            <v>8900000</v>
          </cell>
          <cell r="I49">
            <v>8900000</v>
          </cell>
          <cell r="J49">
            <v>4</v>
          </cell>
          <cell r="K49">
            <v>4</v>
          </cell>
          <cell r="L49" t="str">
            <v>Catheter chạy thận nhân tạo 12F dài 15 hoặc 20cm bao gồm:
* Catheter dây nối thẳng  làm  bằng vật liệu polyurethan cản quang, tương thích sinh học, latex free.
* Dây dẫn đầu J  0.038'' x 60cm.
* 2 cây nong 8Fr x 10cm và 12Fr x 15cm, 
* Kim Y dẫn đường 18G</v>
          </cell>
          <cell r="M49" t="str">
            <v>10 bộ / hộp</v>
          </cell>
          <cell r="N49" t="str">
            <v>Bộ</v>
          </cell>
          <cell r="O49">
            <v>200</v>
          </cell>
          <cell r="P49">
            <v>871920</v>
          </cell>
          <cell r="Q49">
            <v>870000</v>
          </cell>
          <cell r="R49">
            <v>870000</v>
          </cell>
        </row>
        <row r="50">
          <cell r="F50" t="str">
            <v>Nẹp khóa bao quanh ổ khớp (gối), đầu dưới xương đùi loại 139; 179; 254mm</v>
          </cell>
          <cell r="G50" t="str">
            <v>Nẹp khóa bao quanh ổ khớp đầu dưới xương đùi (Nẹp khóa bao quanh ổ khớp (gối), đầu dưới xương đùi), loại 139; 179; 254mm</v>
          </cell>
          <cell r="H50" t="str">
            <v>Nẹp khóa bao quanh ổ khớp đầu dưới xương đùi (Nẹp khóa bao quanh ổ khớp (gối), đầu dưới xương đùi), loại 139; 179; 254mm</v>
          </cell>
          <cell r="I50" t="str">
            <v>N07.06.040.2567.292.0034.001;
N07.06.040.2567.292.0034.102 -&gt; N07.06.040.2567.292.0034.106</v>
          </cell>
          <cell r="J50">
            <v>3</v>
          </cell>
          <cell r="K50" t="str">
            <v>C</v>
          </cell>
          <cell r="L50" t="str">
            <v xml:space="preserve">Vật liệu nẹp bằng thép không gỉ. Kích thước:
-Chiều dài 139mm, đầu nẹp có 7 lỗ khóa và 0 lỗ free, thân nẹp có 4 lỗ khóa và 0 lỗ free
-Chiều dài 179mm, đầu nẹp có 7 lỗ khóa và 0 lỗ free, thân nẹp có 5 lỗ khóa và 0 lỗ free
-Chiều dài 254mm, đầu nẹp có 7 lỗ </v>
          </cell>
          <cell r="M50" t="str">
            <v>Hộp/1 cái</v>
          </cell>
          <cell r="N50" t="str">
            <v>Cái</v>
          </cell>
          <cell r="O50">
            <v>30</v>
          </cell>
          <cell r="P50">
            <v>13000000</v>
          </cell>
          <cell r="Q50">
            <v>13000000</v>
          </cell>
          <cell r="R50">
            <v>13000000</v>
          </cell>
        </row>
        <row r="51">
          <cell r="F51" t="str">
            <v>Kính bảo hộ</v>
          </cell>
          <cell r="G51">
            <v>13000000</v>
          </cell>
          <cell r="H51">
            <v>13000000</v>
          </cell>
          <cell r="I51">
            <v>13000000</v>
          </cell>
          <cell r="J51" t="str">
            <v>Không phân nhóm</v>
          </cell>
          <cell r="K51">
            <v>13000000</v>
          </cell>
          <cell r="L51" t="str">
            <v>Kính bảo hộ
- Vật liệu: Khung PVC linh hoạt, không gây kích ứng da mặt, mắt kính trong suốt (không làm biến dạng hình ảnh). Làm sạch hoặc khử khuẩn được.
- Trường nhìn: Chống mờ do hơi nước, cung cấp tầm nhìn tốt.
- Kích thước: Phù hợp với khuôn mặt.
-Tiê</v>
          </cell>
          <cell r="M51" t="str">
            <v>Hộp/ 12 cái</v>
          </cell>
          <cell r="N51" t="str">
            <v>Cái</v>
          </cell>
          <cell r="O51">
            <v>0</v>
          </cell>
          <cell r="P51">
            <v>15000</v>
          </cell>
          <cell r="Q51">
            <v>15000</v>
          </cell>
          <cell r="R51">
            <v>15000</v>
          </cell>
        </row>
        <row r="52">
          <cell r="F52" t="str">
            <v>Nẹp khóa đầu dưới xương mác các cỡ</v>
          </cell>
          <cell r="G52" t="str">
            <v>Nẹp khóa đầu dưới xương mác KITE</v>
          </cell>
          <cell r="H52" t="str">
            <v>Nẹp khóa đầu dưới xương mác KITE</v>
          </cell>
          <cell r="I52" t="str">
            <v>N07.06.040.2567.292.0021.001;
N07.06.040.2567.292.0021.002;
N07.06.040.2567.292.0021.003</v>
          </cell>
          <cell r="J52">
            <v>3</v>
          </cell>
          <cell r="K52" t="str">
            <v>C</v>
          </cell>
          <cell r="L52" t="str">
            <v>Vật liệu nẹp bằng thép không gỉ. Kích thước:
-Chiều dài 80mm, đầu nẹp có 4 lỗ khóa và 1 lỗ free, thân nẹp có 3 lỗ khóa và 1 lỗ free
-Chiều dài 108mm, đầu nẹp có 4 lỗ khóa và 1 lỗ free, thân nẹp có 4 lỗ khóa và 2 lỗ free
-Chiều dài 150mm, đầu nẹp có 4 lỗ k</v>
          </cell>
          <cell r="M52" t="str">
            <v>Hộp/1 cái</v>
          </cell>
          <cell r="N52" t="str">
            <v>Cái</v>
          </cell>
          <cell r="O52">
            <v>25</v>
          </cell>
          <cell r="P52">
            <v>6600000</v>
          </cell>
          <cell r="Q52">
            <v>6600000</v>
          </cell>
          <cell r="R52">
            <v>6600000</v>
          </cell>
        </row>
        <row r="53">
          <cell r="F53" t="str">
            <v>Vít cố định dây chằng chéo chất liệu sinh học tự tiêu phủ Ha, có vít ren ngược, các cỡ</v>
          </cell>
          <cell r="G53" t="str">
            <v>Vít cố định dây chằng chéo Tự tiêu có phủ HA, sử dụng cho kỹ thuật hai đường hầm - Biosure - HA, các cỡ</v>
          </cell>
          <cell r="H53" t="str">
            <v>Vít cố định dây chằng BIOSURE-HA</v>
          </cell>
          <cell r="I53" t="str">
            <v>N07.06.040.3884.175.0008</v>
          </cell>
          <cell r="J53">
            <v>1</v>
          </cell>
          <cell r="K53" t="str">
            <v>D</v>
          </cell>
          <cell r="L53" t="str">
            <v>Sử dụng trong phẫu thuật tái tạo dây chằng chéo khớp gối. Có vít ren ngược phù hợp với gối phải. Đường kính: từ 6 - 11 mm. Chiều dài: từ 20-35 mm. Chất liệu: sinh học tự tiêu  ≥ 73% poly-L-lactic acid PLLA kết hợp với ≥ 23% Hydroxyapatite (HA)</v>
          </cell>
          <cell r="M53" t="str">
            <v>Cái/hộp</v>
          </cell>
          <cell r="N53" t="str">
            <v>Cái</v>
          </cell>
          <cell r="O53">
            <v>100</v>
          </cell>
          <cell r="P53">
            <v>5200000</v>
          </cell>
          <cell r="Q53">
            <v>5200000</v>
          </cell>
          <cell r="R53">
            <v>5200000</v>
          </cell>
        </row>
        <row r="54">
          <cell r="F54" t="str">
            <v>Lam kính</v>
          </cell>
          <cell r="G54">
            <v>5200000</v>
          </cell>
          <cell r="H54">
            <v>5200000</v>
          </cell>
          <cell r="I54">
            <v>5200000</v>
          </cell>
          <cell r="J54">
            <v>6</v>
          </cell>
          <cell r="K54">
            <v>6</v>
          </cell>
          <cell r="L54" t="str">
            <v xml:space="preserve">Chất liệu: Thủy tinh 
Kích thước: 25.4 x 76.2mm (1" x 3")
Độ dày: 1mm - 1.2mm            </v>
          </cell>
          <cell r="M54" t="str">
            <v>Hộp 72 cái</v>
          </cell>
          <cell r="N54" t="str">
            <v>Hộp</v>
          </cell>
          <cell r="O54">
            <v>300</v>
          </cell>
          <cell r="P54">
            <v>300</v>
          </cell>
          <cell r="Q54">
            <v>300</v>
          </cell>
          <cell r="R54">
            <v>16500</v>
          </cell>
        </row>
        <row r="55">
          <cell r="F55" t="str">
            <v>Lam nhuộm hóa mô miễn dịch</v>
          </cell>
          <cell r="G55">
            <v>16500</v>
          </cell>
          <cell r="H55">
            <v>16500</v>
          </cell>
          <cell r="I55">
            <v>16500</v>
          </cell>
          <cell r="J55" t="str">
            <v>Nhóm 1</v>
          </cell>
          <cell r="K55">
            <v>16500</v>
          </cell>
          <cell r="L55" t="str">
            <v>Supperfrost Plus Slide/ Lam kính mài 2 đầu</v>
          </cell>
          <cell r="M55" t="str">
            <v>Hộp/ 72 cái</v>
          </cell>
          <cell r="N55" t="str">
            <v>Cái</v>
          </cell>
          <cell r="O55">
            <v>7200</v>
          </cell>
          <cell r="P55">
            <v>7200</v>
          </cell>
          <cell r="Q55">
            <v>7200</v>
          </cell>
          <cell r="R55">
            <v>18000</v>
          </cell>
        </row>
        <row r="56">
          <cell r="F56" t="str">
            <v>Buồng tiêm truyền cấy dưới da 6,5F</v>
          </cell>
          <cell r="G56" t="str">
            <v>CELSITE ST305 SM SET SIL 6,5F IV</v>
          </cell>
          <cell r="H56" t="str">
            <v>Buồng tiêm tĩnh mạch thân bằng polysulphone, buồng bằng titanium loại Celsite PSU</v>
          </cell>
          <cell r="I56" t="str">
            <v xml:space="preserve">N08.00.150.4607.240.0005
</v>
          </cell>
          <cell r="J56">
            <v>3</v>
          </cell>
          <cell r="K56" t="str">
            <v>D</v>
          </cell>
          <cell r="L56" t="str">
            <v>Buồng tiêm tĩnh mạch cấy dưới da 6,5F có phần vỏ ngoài được làm từ chất liệu polysulfone và buồng chứa bên trong bằng titanium có thể chịu được áp lực lên đến 325 psi (22,4 bar). Tương thích MRI, không chứa Latex, DEHP và PVC
Ống thông (catheter) bằng vật</v>
          </cell>
          <cell r="M56" t="str">
            <v>Hộp/1 Bộ</v>
          </cell>
          <cell r="N56" t="str">
            <v>Bộ</v>
          </cell>
          <cell r="O56">
            <v>50</v>
          </cell>
          <cell r="P56">
            <v>4252000</v>
          </cell>
          <cell r="Q56">
            <v>4250000</v>
          </cell>
          <cell r="R56">
            <v>6500000</v>
          </cell>
        </row>
        <row r="57">
          <cell r="F57" t="str">
            <v>Lưỡi dao cắt vi thể</v>
          </cell>
          <cell r="G57">
            <v>6500000</v>
          </cell>
          <cell r="H57">
            <v>6500000</v>
          </cell>
          <cell r="I57">
            <v>6500000</v>
          </cell>
          <cell r="J57" t="str">
            <v>Nhóm 2</v>
          </cell>
          <cell r="K57">
            <v>6500000</v>
          </cell>
          <cell r="L57" t="str">
            <v>Cắt được tất cả các loại mô (mô cứng, mô mềm, …) và tương thích với nhiều loại máy cắt</v>
          </cell>
          <cell r="M57" t="str">
            <v>Hộp/ 50 cái</v>
          </cell>
          <cell r="N57" t="str">
            <v>Cái</v>
          </cell>
          <cell r="O57">
            <v>5000</v>
          </cell>
          <cell r="P57">
            <v>5000</v>
          </cell>
          <cell r="Q57">
            <v>5000</v>
          </cell>
          <cell r="R57">
            <v>74800</v>
          </cell>
        </row>
        <row r="58">
          <cell r="F58" t="str">
            <v>Miếng lót bệnh phẩm</v>
          </cell>
          <cell r="G58">
            <v>74800</v>
          </cell>
          <cell r="H58">
            <v>74800</v>
          </cell>
          <cell r="I58">
            <v>74800</v>
          </cell>
          <cell r="J58">
            <v>4</v>
          </cell>
          <cell r="K58">
            <v>4</v>
          </cell>
          <cell r="L58" t="str">
            <v>Dùng để lót bệnh phẩm.</v>
          </cell>
          <cell r="M58" t="str">
            <v>1000 cái/túi</v>
          </cell>
          <cell r="N58" t="str">
            <v>Túi</v>
          </cell>
          <cell r="O58">
            <v>15</v>
          </cell>
          <cell r="P58">
            <v>15</v>
          </cell>
          <cell r="Q58">
            <v>15</v>
          </cell>
          <cell r="R58">
            <v>880000</v>
          </cell>
        </row>
        <row r="59">
          <cell r="F59" t="str">
            <v>Ống ly tâm 2.0ml</v>
          </cell>
          <cell r="G59">
            <v>880000</v>
          </cell>
          <cell r="H59">
            <v>880000</v>
          </cell>
          <cell r="I59">
            <v>880000</v>
          </cell>
          <cell r="J59" t="str">
            <v>6</v>
          </cell>
          <cell r="K59">
            <v>880000</v>
          </cell>
          <cell r="L59" t="str">
            <v>nắp phẳng, trắng 0.2ml</v>
          </cell>
          <cell r="M59" t="str">
            <v>500 cái/túi</v>
          </cell>
          <cell r="N59" t="str">
            <v>Túi</v>
          </cell>
          <cell r="O59">
            <v>10</v>
          </cell>
          <cell r="P59">
            <v>10</v>
          </cell>
          <cell r="Q59">
            <v>10</v>
          </cell>
          <cell r="R59">
            <v>500000</v>
          </cell>
        </row>
        <row r="60">
          <cell r="F60" t="str">
            <v>Buồng tiêm truyền cấy dưới da bằng Titanium các cỡ</v>
          </cell>
          <cell r="G60" t="str">
            <v>CELSITE ST305H SM SET PUR 8,5F IV</v>
          </cell>
          <cell r="H60" t="str">
            <v>Buồng tiêm tĩnh mạch thân bằng polysulphone, buồng bằng titanium loại Celsite PSU</v>
          </cell>
          <cell r="I60" t="str">
            <v>N08.00.150.0341.240.0003</v>
          </cell>
          <cell r="J60">
            <v>3</v>
          </cell>
          <cell r="K60" t="str">
            <v>D</v>
          </cell>
          <cell r="L60" t="str">
            <v>Buồng tiêm tĩnh mạch cấy dưới da 8,5F có phần vỏ ngoài được làm từ chất liệu polysulfone và buồng chứa bên trong bằng titanium có thể chịu được áp lực lên đến 325 psi (22,4 bar). Tương thích MRI, không chứa Latex, DEHP và PVC
- Ống thông bằng vật liệu Pol</v>
          </cell>
          <cell r="M60" t="str">
            <v>Hộp/1 Bộ</v>
          </cell>
          <cell r="N60" t="str">
            <v>Bộ</v>
          </cell>
          <cell r="O60">
            <v>0</v>
          </cell>
          <cell r="P60">
            <v>4252000</v>
          </cell>
          <cell r="Q60">
            <v>4250000</v>
          </cell>
          <cell r="R60">
            <v>4250000</v>
          </cell>
        </row>
        <row r="61">
          <cell r="F61" t="str">
            <v>Nẹp khóa đầu trên xương chày các cỡ</v>
          </cell>
          <cell r="G61" t="str">
            <v>Nẹp khóa mặt sau đầu trên xương chày (A Plus)</v>
          </cell>
          <cell r="H61" t="str">
            <v>Nẹp khóa mặt sau đầu trên xương chày (A Plus)</v>
          </cell>
          <cell r="I61" t="str">
            <v>N07.06.040.0029.296.0040</v>
          </cell>
          <cell r="J61">
            <v>6</v>
          </cell>
          <cell r="K61" t="str">
            <v>C</v>
          </cell>
          <cell r="L61" t="str">
            <v>Chất liệu Ti6Al4V.
Nẹp được thiết kế theo tiêu chuẩn xương của người Châu Á.
Nẹp dược đặt mặt sau phía trong đầu trên xương chày.
Sử dụng hệ thống vít 3.5mm đa hướng, giúp cố định ổ gãy mặt sau đầu trên xương chày.
Dùng vít khóa 3.5mm, vít vỏ 3.5mm
Loại t</v>
          </cell>
          <cell r="M61" t="str">
            <v>Cái/gói</v>
          </cell>
          <cell r="N61" t="str">
            <v>Cái</v>
          </cell>
          <cell r="O61">
            <v>30</v>
          </cell>
          <cell r="P61">
            <v>18900000</v>
          </cell>
          <cell r="Q61">
            <v>18900000</v>
          </cell>
          <cell r="R61">
            <v>18900000</v>
          </cell>
        </row>
        <row r="62">
          <cell r="F62" t="str">
            <v>Nẹp khóa đầu xa xương quay các cỡ</v>
          </cell>
          <cell r="G62" t="str">
            <v>Nẹp khóa đầu xa xương quay R.A.F (A Plus)</v>
          </cell>
          <cell r="H62" t="str">
            <v>Nẹp khóa đầu xa xương quay R.A.F (A Plus)</v>
          </cell>
          <cell r="I62" t="str">
            <v>N07.06.040.0029.296.0015</v>
          </cell>
          <cell r="J62">
            <v>6</v>
          </cell>
          <cell r="K62" t="str">
            <v>C</v>
          </cell>
          <cell r="L62" t="str">
            <v>Chất liệu Ti6Al4V.
Nẹp được thiết kế theo tiêu chuẩn xương của người Châu Á.
Đầu mặt khớp 9 lỗ và 12 lỗ.
Thiết kế hình quạt giúp tái tạo lại hình dáng giải phẫu ban đầu.
Lỗ vít nén cố định ổ gãy.
Vít khóa đa hướng - hướng vào mõm trâm quay. 
Nẹp mỏng giảm</v>
          </cell>
          <cell r="M62" t="str">
            <v>Cái/gói</v>
          </cell>
          <cell r="N62" t="str">
            <v>Cái</v>
          </cell>
          <cell r="O62">
            <v>50</v>
          </cell>
          <cell r="P62">
            <v>10500000</v>
          </cell>
          <cell r="Q62">
            <v>10500000</v>
          </cell>
          <cell r="R62">
            <v>10500000</v>
          </cell>
        </row>
        <row r="63">
          <cell r="F63" t="str">
            <v>Cannula tĩnh mạch đùi nhiều tầng các cỡ</v>
          </cell>
          <cell r="G63" t="str">
            <v>Cannula tĩnh mạch đùi nhiều tầng Bio-Medicus và bộ Introducer, các cỡ</v>
          </cell>
          <cell r="H63">
            <v>10500000</v>
          </cell>
          <cell r="I63">
            <v>10500000</v>
          </cell>
          <cell r="J63" t="str">
            <v xml:space="preserve">Nhóm 2 </v>
          </cell>
          <cell r="K63" t="str">
            <v>D</v>
          </cell>
          <cell r="L63" t="str">
            <v>Cannulae tĩnh mạch đùi đa tầng kèm bộ kít Bio-Medicus Multi-Stage Femoral Venous Cannulae with Insertion Kit can thiệp qua da cỡ 19-21-25Fr dài (76.2 cm) overall length with 23.6 in (60 cm) tip</v>
          </cell>
          <cell r="M63" t="str">
            <v>Hộp/1 cái</v>
          </cell>
          <cell r="N63" t="str">
            <v>Cái</v>
          </cell>
          <cell r="O63">
            <v>10</v>
          </cell>
          <cell r="P63">
            <v>13979700</v>
          </cell>
          <cell r="Q63">
            <v>13970000</v>
          </cell>
          <cell r="R63">
            <v>13970000</v>
          </cell>
        </row>
        <row r="64">
          <cell r="F64" t="str">
            <v>Nẹp khóa xương đòn đầu rắn các cỡ</v>
          </cell>
          <cell r="G64" t="str">
            <v>Nẹp khóa xương đòn đầu rắn C.A.S (A Plus)</v>
          </cell>
          <cell r="H64" t="str">
            <v>Nẹp khóa xương đòn đầu rắn C.A.S (A Plus)</v>
          </cell>
          <cell r="I64" t="str">
            <v>N07.06.040.0029.296.0013</v>
          </cell>
          <cell r="J64">
            <v>6</v>
          </cell>
          <cell r="K64" t="str">
            <v>C</v>
          </cell>
          <cell r="L64" t="str">
            <v xml:space="preserve">Chất liệu Ti6Al4V.
Nẹp được thiết kế theo tiêu chuẩn xương của người Châu Á.
Đầu mặt khớp có 8 lỗ, sử dụng vít khóa 2.4mm.
Thân nẹp cong hình chữ S xoắn quanh đầu ngoài xương đòn.
Phần thân bên hông nẹp được thiết kế uốn lượn dễ uốn cong (nếu cần) để đáp </v>
          </cell>
          <cell r="M64" t="str">
            <v>Cái/gói</v>
          </cell>
          <cell r="N64" t="str">
            <v>Cái</v>
          </cell>
          <cell r="O64">
            <v>30</v>
          </cell>
          <cell r="P64">
            <v>13100000</v>
          </cell>
          <cell r="Q64">
            <v>13100000</v>
          </cell>
          <cell r="R64">
            <v>13100000</v>
          </cell>
        </row>
        <row r="65">
          <cell r="F65" t="str">
            <v>Dụng cụ phẫu thuật trĩ Longo</v>
          </cell>
          <cell r="G65" t="str">
            <v xml:space="preserve">Dụng cụ, máy khâu cắt nối tự động sử dụng trong kỹ thuật phẫu thuật trĩ theo phương pháp longo công nghệ 3 hàng ghim vòng </v>
          </cell>
          <cell r="H65" t="str">
            <v xml:space="preserve">Dụng cụ, máy khâu cắt nối tự động sử dụng trong kỹ thuật phẫu thuật trĩ theo phương pháp longo công nghệ 3 hàng ghim vòng </v>
          </cell>
          <cell r="I65" t="str">
            <v>N07.04.040.3754.129.0001</v>
          </cell>
          <cell r="J65">
            <v>3</v>
          </cell>
          <cell r="K65" t="str">
            <v>C</v>
          </cell>
          <cell r="L65" t="str">
            <v>Dụng cụ khâu cắt trĩ theo phương pháp Longo chiều dài 398mm, đường kính ngoài 33.4(±1) mm, đường kính trong 24(±1) mm, công nghệ 3 hàng ghim vòng, 48 ghim dập, chiều dài ghim 4.3mm, chiều rộng ghim 3.8mm, chiều cao ghim đóng 0.75-1.6mm, giúp tăng hiệu quả</v>
          </cell>
          <cell r="M65" t="str">
            <v xml:space="preserve">Cái / Hộp </v>
          </cell>
          <cell r="N65" t="str">
            <v>Cái</v>
          </cell>
          <cell r="O65">
            <v>0</v>
          </cell>
          <cell r="P65">
            <v>6865866</v>
          </cell>
          <cell r="Q65">
            <v>6860000</v>
          </cell>
          <cell r="R65">
            <v>6860000</v>
          </cell>
        </row>
        <row r="66">
          <cell r="F66" t="str">
            <v>Phiến kính</v>
          </cell>
          <cell r="G66">
            <v>6860000</v>
          </cell>
          <cell r="H66">
            <v>6860000</v>
          </cell>
          <cell r="I66">
            <v>6860000</v>
          </cell>
          <cell r="J66">
            <v>6</v>
          </cell>
          <cell r="K66">
            <v>6</v>
          </cell>
          <cell r="L66" t="str">
            <v xml:space="preserve"> Làm bằng thủy tinh siêu trong suốt, có đặc tính quang học lý tưởng, ổn định, cấu trúc phân tử, độ phẳng đồng nhất và kích thước đồng nhất..
Ứng dụng được đề xuất: dùng trong mô học, tế bào học, phân tích nước tiểu và vi sinh
kích thước 22x22mm
- Tiêu chu</v>
          </cell>
          <cell r="M66" t="str">
            <v>Hôp/100 cái</v>
          </cell>
          <cell r="N66" t="str">
            <v>Hộp</v>
          </cell>
          <cell r="O66">
            <v>640</v>
          </cell>
          <cell r="P66">
            <v>72380</v>
          </cell>
          <cell r="Q66">
            <v>72000</v>
          </cell>
          <cell r="R66">
            <v>72000</v>
          </cell>
        </row>
        <row r="67">
          <cell r="F67" t="str">
            <v>Phim X-quang tương thích máy FUJI, cỡ 20x25 cm</v>
          </cell>
          <cell r="G67">
            <v>72000</v>
          </cell>
          <cell r="H67">
            <v>72000</v>
          </cell>
          <cell r="I67">
            <v>72000</v>
          </cell>
          <cell r="J67">
            <v>3</v>
          </cell>
          <cell r="K67">
            <v>3</v>
          </cell>
          <cell r="L67" t="str">
            <v>Phim X-quang phục vụ nhu cầu in ấn trong y khoa.
- Thành phần: PET: 85-95%; polymers: 1-10%; 0rganic silver: 1-10%; gelatine: 1-10%; additives 0,1-15%; silver halides: 0,05-1%. 
- Nạp phim: trong điều kiện ánh sáng phòng (day light)
- Kích thước: 20x25 cm</v>
          </cell>
          <cell r="M67" t="str">
            <v>Hộp/ 150 tấm</v>
          </cell>
          <cell r="N67" t="str">
            <v>Tấm</v>
          </cell>
          <cell r="O67">
            <v>15000</v>
          </cell>
          <cell r="P67">
            <v>15750</v>
          </cell>
          <cell r="Q67">
            <v>15000</v>
          </cell>
          <cell r="R67">
            <v>15000</v>
          </cell>
        </row>
        <row r="68">
          <cell r="F68" t="str">
            <v>Phim X-quang tương thích máy FUJI, cỡ 34x43 cm</v>
          </cell>
          <cell r="G68">
            <v>15000</v>
          </cell>
          <cell r="H68">
            <v>15000</v>
          </cell>
          <cell r="I68">
            <v>15000</v>
          </cell>
          <cell r="J68">
            <v>3</v>
          </cell>
          <cell r="K68">
            <v>3</v>
          </cell>
          <cell r="L68" t="str">
            <v>Phim X- quang phục vụ nhu cầu in ấn trong y khoa.
- Thành phần: PET: 85-95%; polymers: 1-10%; 0rganic silver: 1-10%; gelatine: 1-10%; additives 0,1-15%; silver halides: 0,05-1%. 
- Nạp phim: trong điều kiện ánh sáng phòng (day light)
- Kích thước: 35x43 c</v>
          </cell>
          <cell r="M68" t="str">
            <v>Hộp/ 100 tấm</v>
          </cell>
          <cell r="N68" t="str">
            <v>Tấm</v>
          </cell>
          <cell r="O68">
            <v>12000</v>
          </cell>
          <cell r="P68">
            <v>39500</v>
          </cell>
          <cell r="Q68">
            <v>39000</v>
          </cell>
          <cell r="R68">
            <v>39000</v>
          </cell>
        </row>
        <row r="69">
          <cell r="F69" t="str">
            <v>Que lấy bệnh phẩm dịch ngoáy họng</v>
          </cell>
          <cell r="G69">
            <v>39000</v>
          </cell>
          <cell r="H69">
            <v>39000</v>
          </cell>
          <cell r="I69">
            <v>39000</v>
          </cell>
          <cell r="J69">
            <v>6</v>
          </cell>
          <cell r="K69">
            <v>6</v>
          </cell>
          <cell r="L69" t="str">
            <v>cán nhựa</v>
          </cell>
          <cell r="M69">
            <v>6</v>
          </cell>
          <cell r="N69" t="str">
            <v>Que</v>
          </cell>
          <cell r="O69">
            <v>5000</v>
          </cell>
          <cell r="P69">
            <v>5000</v>
          </cell>
          <cell r="Q69">
            <v>0</v>
          </cell>
          <cell r="R69">
            <v>1500</v>
          </cell>
        </row>
        <row r="70">
          <cell r="F70" t="str">
            <v>Que lấy bệnh phẩm dịch tỵ hầu</v>
          </cell>
          <cell r="G70">
            <v>1500</v>
          </cell>
          <cell r="H70">
            <v>1500</v>
          </cell>
          <cell r="I70">
            <v>1500</v>
          </cell>
          <cell r="J70">
            <v>6</v>
          </cell>
          <cell r="K70">
            <v>6</v>
          </cell>
          <cell r="L70" t="str">
            <v>cán nhựa</v>
          </cell>
          <cell r="M70">
            <v>6</v>
          </cell>
          <cell r="N70" t="str">
            <v>Que</v>
          </cell>
          <cell r="O70">
            <v>5000</v>
          </cell>
          <cell r="P70">
            <v>5000</v>
          </cell>
          <cell r="Q70">
            <v>0</v>
          </cell>
          <cell r="R70">
            <v>1200</v>
          </cell>
        </row>
        <row r="71">
          <cell r="F71" t="str">
            <v>Que lấy mẫu kiểm tra vệ sinh bề mặt dùng cho máy đo độ sạch bề mặt</v>
          </cell>
          <cell r="G71">
            <v>1200</v>
          </cell>
          <cell r="H71">
            <v>1200</v>
          </cell>
          <cell r="I71">
            <v>1200</v>
          </cell>
          <cell r="J71" t="str">
            <v>5</v>
          </cell>
          <cell r="K71">
            <v>1200</v>
          </cell>
          <cell r="L71" t="str">
            <v>Que lấy mẫu kiểm tra vệ sinh bề mặt dùng cho máy đo độ sạch bề mặt 
- Dễ dàng mở buồng đọc để chèn que đo mẫu dễ dàng
- Cung cấp kết quả Đạt/không đạt chính xác,
- Thời gian đo: =&lt; 10 giây
- Có hỗ trợ máy đo kèm theo
- Tiêu chuẩn chất lượng: ISO/CE/FDA</v>
          </cell>
          <cell r="M71">
            <v>1200</v>
          </cell>
          <cell r="N71" t="str">
            <v>Que</v>
          </cell>
          <cell r="O71">
            <v>120</v>
          </cell>
          <cell r="P71">
            <v>120</v>
          </cell>
          <cell r="Q71">
            <v>120</v>
          </cell>
          <cell r="R71">
            <v>95000</v>
          </cell>
        </row>
        <row r="72">
          <cell r="F72" t="str">
            <v>Que thử có chỉ thị hóa học</v>
          </cell>
          <cell r="G72">
            <v>95000</v>
          </cell>
          <cell r="H72">
            <v>95000</v>
          </cell>
          <cell r="I72">
            <v>95000</v>
          </cell>
          <cell r="J72">
            <v>3</v>
          </cell>
          <cell r="K72">
            <v>3</v>
          </cell>
          <cell r="L72" t="str">
            <v>Que thử có chỉ thị hóa học nhận dạng H2O2
- Kích thước 1.5cm x 10cm
-Chuyển màu đồng nhất, rõ sau khi tiệt khuẩn
-Tương thích với các dòng máy STERRAD 100S
-Tiêu chuẩn chất lượng ISO/CE</v>
          </cell>
          <cell r="M72" t="str">
            <v>Thùng/4 hộp/ 250 que</v>
          </cell>
          <cell r="N72" t="str">
            <v>Hộp</v>
          </cell>
          <cell r="O72">
            <v>240</v>
          </cell>
          <cell r="P72">
            <v>240</v>
          </cell>
          <cell r="Q72">
            <v>240</v>
          </cell>
          <cell r="R72">
            <v>2700000</v>
          </cell>
        </row>
        <row r="73">
          <cell r="F73" t="str">
            <v>Cannula tĩnh mạch DLP một tầng đầu cong các cỡ, đầu nối 3/8" hoặc 1/4"</v>
          </cell>
          <cell r="G73" t="str">
            <v>Cannula tĩnh mạch DLP một tầng đầu cong, các cỡ đầu nối 1/4" hoặc 3/8"</v>
          </cell>
          <cell r="H73" t="str">
            <v>Cannula tĩnh mạch 1 tầng đầu cong DLP™ các cỡ</v>
          </cell>
          <cell r="I73" t="str">
            <v>N04.01.010.4321.175.0051</v>
          </cell>
          <cell r="J73" t="str">
            <v>Nhóm 1</v>
          </cell>
          <cell r="K73" t="str">
            <v>D</v>
          </cell>
          <cell r="L73" t="str">
            <v>Cannulae tĩnh mạch 1 tầng đầu cong, đầu kim loại, có lỗ thông và thân chống xoắn.
Cỡ từ 12Fr đến 20Fr đối với loại co nối 1/4 và từ 12Fr đến 31Fr đối với loại co nối 3/8.
Chiều dài tổng thể 14 in ( 35.6 cm).</v>
          </cell>
          <cell r="M73" t="str">
            <v xml:space="preserve">Hộp/10 cái  </v>
          </cell>
          <cell r="N73" t="str">
            <v>Cái</v>
          </cell>
          <cell r="O73">
            <v>100</v>
          </cell>
          <cell r="P73">
            <v>1125440</v>
          </cell>
          <cell r="Q73">
            <v>1120000</v>
          </cell>
          <cell r="R73">
            <v>131000</v>
          </cell>
        </row>
        <row r="74">
          <cell r="F74" t="str">
            <v>Túi ép dẹp 400mm x 100m</v>
          </cell>
          <cell r="G74" t="str">
            <v>Túi hấp tiệt trùng 400 mmx200m</v>
          </cell>
          <cell r="H74" t="str">
            <v>Túi hấp tiệt trùng 400 mmx200m</v>
          </cell>
          <cell r="I74" t="str">
            <v>N03.07.030.1723.205.0017</v>
          </cell>
          <cell r="J74">
            <v>4</v>
          </cell>
          <cell r="K74" t="str">
            <v>A</v>
          </cell>
          <cell r="L74" t="str">
            <v xml:space="preserve"> - Đạt chuẩn: CE, ISO, CFS
 - Chứng nhận CE, ISO được in dọc theo 2 mép hàn túi.
 - Chất liệu: gồm giấy 70gr và nhựa chịu được nhiệt 121oC - 140oC
 - Giấy y tế của hãng "ARJOWIGGINS" - PHÁP, màu trắng không mùi, không gây độc hại, chống ẩm, chống vi khuẩn</v>
          </cell>
          <cell r="M74" t="str">
            <v>1bao/ cuộn</v>
          </cell>
          <cell r="N74" t="str">
            <v>cuộn</v>
          </cell>
          <cell r="O74">
            <v>0</v>
          </cell>
          <cell r="P74">
            <v>285000</v>
          </cell>
          <cell r="Q74">
            <v>280000</v>
          </cell>
          <cell r="R74">
            <v>280000</v>
          </cell>
        </row>
        <row r="75">
          <cell r="F75" t="str">
            <v>Tấm chắn giọt bắn</v>
          </cell>
          <cell r="G75">
            <v>280000</v>
          </cell>
          <cell r="H75">
            <v>280000</v>
          </cell>
          <cell r="I75">
            <v>280000</v>
          </cell>
          <cell r="J75" t="str">
            <v>6</v>
          </cell>
          <cell r="K75">
            <v>280000</v>
          </cell>
          <cell r="L75" t="str">
            <v>Tấm chắn giọt bắn dạng dây thun 
- Vật liệu: Bằng nhựa trong, dẻo.
- Kích thước: che hoàn toàn 2 bên tai và chiều dài khuôn mặt. 
-Đảm bảo nhìn rõ, chống mờ do hơi nước
- Tiêu chuẩn chất lượng  theo QĐ 1616/ QĐ-BYT ngày 8/4/2020</v>
          </cell>
          <cell r="M75" t="str">
            <v>1000 cái/thùng
10 cái/Vỉ</v>
          </cell>
          <cell r="N75" t="str">
            <v>Cái</v>
          </cell>
          <cell r="O75">
            <v>51000</v>
          </cell>
          <cell r="P75">
            <v>4000</v>
          </cell>
          <cell r="Q75">
            <v>0</v>
          </cell>
          <cell r="R75">
            <v>4000</v>
          </cell>
        </row>
        <row r="76">
          <cell r="F76" t="str">
            <v>Tấm lót 80cm x 200cm</v>
          </cell>
          <cell r="G76">
            <v>4000</v>
          </cell>
          <cell r="H76">
            <v>4000</v>
          </cell>
          <cell r="I76">
            <v>4000</v>
          </cell>
          <cell r="J76" t="str">
            <v>6</v>
          </cell>
          <cell r="K76">
            <v>4000</v>
          </cell>
          <cell r="L76" t="str">
            <v>Tấm lót giường dùng trong các thủ thuật nội soi, chụp XQ, MRI
- Chất liệu: vải không dệt spunpond, màu trắng
- Kich thước: rộng 80cm, dài khoảng 200cm,
 - Đặc tính: dạng cuộn, các tấm được nối với nhau bởi đường cắt đứt đoạn để xé không cần sử dụng kéo cắ</v>
          </cell>
          <cell r="M76" t="str">
            <v>Cuộn/100 cái</v>
          </cell>
          <cell r="N76" t="str">
            <v>Miếng</v>
          </cell>
          <cell r="O76">
            <v>1000</v>
          </cell>
          <cell r="P76">
            <v>0</v>
          </cell>
          <cell r="Q76">
            <v>0</v>
          </cell>
          <cell r="R76">
            <v>7200</v>
          </cell>
        </row>
        <row r="77">
          <cell r="F77" t="str">
            <v>Dụng cụ khâu cắt trĩ theo phương pháp Longo, đe rời, công nghệ DST, đường kính 33mm, chiều cao ghim 3.5mm</v>
          </cell>
          <cell r="G77" t="str">
            <v>Dụng cụ khâu cắt trĩ HEM theo phương pháp Longo, đe rời, công nghệ DST, đường kính 33mm, chiều cao ghim 3.5mm</v>
          </cell>
          <cell r="H77" t="str">
            <v>Dụng cụ cắt khâu nối dùng trong kỹ thuật Longo khâu cắt, treo trĩ, sa trực tràng, công nghệ DST, thiết kế đầu đe tháo rời,đường kính 33mm, chiều cao ghim 3.5mm, chất liệu ghim titanium</v>
          </cell>
          <cell r="I77" t="str">
            <v>N07.04.040.1712.175.0001</v>
          </cell>
          <cell r="J77">
            <v>1</v>
          </cell>
          <cell r="K77" t="str">
            <v>C</v>
          </cell>
          <cell r="L77" t="str">
            <v>- Dụng cụ khâu cắt trĩ theo phương pháp Longo. Đường kính 33mm, 32 ghim titanium, công nghệ DST. Chiều cao ghim 3.5mm.
- Đầu đe rời, ống soi trong suốt, có chia vạch. Tiêu chuẩn ISO, FDA.</v>
          </cell>
          <cell r="M77" t="str">
            <v>3 cái/ Hộp</v>
          </cell>
          <cell r="N77" t="str">
            <v>Cái</v>
          </cell>
          <cell r="O77">
            <v>0</v>
          </cell>
          <cell r="P77">
            <v>8900000</v>
          </cell>
          <cell r="Q77">
            <v>8900000</v>
          </cell>
          <cell r="R77">
            <v>8900000</v>
          </cell>
        </row>
        <row r="78">
          <cell r="F78" t="str">
            <v>Dụng cụ khâu nối tự động, công nghệ DST, chiều dài trục 22cm, đường kính 31mm, chiều cao ghim 4.8mm</v>
          </cell>
          <cell r="G78" t="str">
            <v>Dụng cụ khâu nối tự động EEA, công nghệ DST, đường kính 31mm, chiều cao ghim 4.8mm</v>
          </cell>
          <cell r="H78" t="str">
            <v>Ghim   cắt khâu nối tròn EEA Autosuture Circular Stapler công nghệ định hướng ghim dập đúng chiều DST,chiều dài trục 22cm, 2 hàng ghim, đường kính 31mm , chiều cao ghim 4.8 mm</v>
          </cell>
          <cell r="I78" t="str">
            <v>N08.00.010.1712.175.0039</v>
          </cell>
          <cell r="J78">
            <v>1</v>
          </cell>
          <cell r="K78" t="str">
            <v>C</v>
          </cell>
          <cell r="L78" t="str">
            <v>Dụng cụ khâu nối tự động, công nghệ DST, chiều dài trục 22cm, 2 hàng ghim, đường kính 31mm, chiều cao ghim khi mở 4.8mm. Chất liệu ghim titanium. Tiêu chuẩn ISO, FDA</v>
          </cell>
          <cell r="M78" t="str">
            <v>3 cái/ Hộp</v>
          </cell>
          <cell r="N78" t="str">
            <v>Cái</v>
          </cell>
          <cell r="O78">
            <v>0</v>
          </cell>
          <cell r="P78">
            <v>8900000</v>
          </cell>
          <cell r="Q78">
            <v>8900000</v>
          </cell>
          <cell r="R78">
            <v>8900000</v>
          </cell>
        </row>
        <row r="79">
          <cell r="F79" t="str">
            <v>Kìm kẹp clip titan mổ mở, cỡ trung bình, dài 20cm, hàm góc 20 độ</v>
          </cell>
          <cell r="G79" t="str">
            <v>Kìm kẹp clip titan mổ mở, dài 20cm, cong 20 độ, kẹp clip cỡ M</v>
          </cell>
          <cell r="H79" t="str">
            <v>Kìm kẹp clip titan mổ mở Weck Horizon cỡ M</v>
          </cell>
          <cell r="I79" t="str">
            <v>N08.00.260.4126.175.0008</v>
          </cell>
          <cell r="J79">
            <v>1</v>
          </cell>
          <cell r="K79" t="str">
            <v>D</v>
          </cell>
          <cell r="L79" t="str">
            <v>Kìm kẹp clip titan mổ mở, cỡ trung bình, dài 20cm, hàm góc 20 độ</v>
          </cell>
          <cell r="M79" t="str">
            <v>1 cái/ hộp</v>
          </cell>
          <cell r="N79" t="str">
            <v>Cái</v>
          </cell>
          <cell r="O79">
            <v>0</v>
          </cell>
          <cell r="P79">
            <v>9156000</v>
          </cell>
          <cell r="Q79">
            <v>9150000</v>
          </cell>
          <cell r="R79">
            <v>9150000</v>
          </cell>
        </row>
        <row r="80">
          <cell r="F80" t="str">
            <v>Vít rỗng 2.8 các cỡ</v>
          </cell>
          <cell r="G80" t="str">
            <v>Vít rỗng 2.8 các cỡ (A Plus)</v>
          </cell>
          <cell r="H80" t="str">
            <v>Vít rỗng 2.8 các cỡ (A Plus)</v>
          </cell>
          <cell r="I80" t="str">
            <v>N07.06.040.0029.296.0032</v>
          </cell>
          <cell r="J80">
            <v>6</v>
          </cell>
          <cell r="K80" t="str">
            <v>C</v>
          </cell>
          <cell r="L80" t="str">
            <v>Chất liệu Ti6Al4V.
Đường kính 2.8mm.
Thiết kế vít không đầu. Sử dụng cho nhiều vị trí ổ gãy khác nhau.
Có 3 bước ren khác nhau trên thân vít, tự nén ép ổ gãy. 
Vít được bắt chìm trong xương.
Dài 08-14mm với bước tăng 1mm, từ 14-30mm với bước tăng 2mm.</v>
          </cell>
          <cell r="M80" t="str">
            <v>Cái/gói</v>
          </cell>
          <cell r="N80" t="str">
            <v>Cái</v>
          </cell>
          <cell r="O80">
            <v>85</v>
          </cell>
          <cell r="P80">
            <v>4200000</v>
          </cell>
          <cell r="Q80">
            <v>4200000</v>
          </cell>
          <cell r="R80">
            <v>4200000</v>
          </cell>
        </row>
        <row r="81">
          <cell r="F81" t="str">
            <v>Vít rỗng 5.5 các cỡ</v>
          </cell>
          <cell r="G81" t="str">
            <v>Vít rỗng 5.5 các cỡ (A Plus)</v>
          </cell>
          <cell r="H81" t="str">
            <v>Vít rỗng 5.5 các cỡ (A Plus)</v>
          </cell>
          <cell r="I81" t="str">
            <v>N07.06.040.0029.296.0031</v>
          </cell>
          <cell r="J81">
            <v>6</v>
          </cell>
          <cell r="K81" t="str">
            <v>C</v>
          </cell>
          <cell r="L81" t="str">
            <v>Chất liệu Ti6Al4V.
Đường kính 5.5mm.
Thiết kế vít không đầu. Sử dụng cho nhiều vị trí ổ gãy khác nhau.
Có 3 bước ren khác nhau trên thân vít, tự nén ép ổ gãy. 
Vít được bắt chìm trong xương.
Dài 20-110mm với bước tăng 5mm.</v>
          </cell>
          <cell r="M81" t="str">
            <v>Cái/gói</v>
          </cell>
          <cell r="N81" t="str">
            <v>Cái</v>
          </cell>
          <cell r="O81">
            <v>10</v>
          </cell>
          <cell r="P81">
            <v>6700000</v>
          </cell>
          <cell r="Q81">
            <v>6700000</v>
          </cell>
          <cell r="R81">
            <v>6700000</v>
          </cell>
        </row>
        <row r="82">
          <cell r="F82" t="str">
            <v>Băng đạn (ghim khâu) cắt khâu nối nội soi công nghệ Tri-Staple, dài 60mm, màu tím</v>
          </cell>
          <cell r="G82" t="str">
            <v>Băng đạn (ghim khâu) cắt khâu nối nội soi Endo GIA công nghệ Tri-Staple, dài 60mm, màu tím</v>
          </cell>
          <cell r="H82" t="str">
            <v>Băng ghim nội soi công nghệ tristaple có 3 hàng ghim chiều cao khác nhau mỗi bên, chiều cao ghim từ trong ra ngoài là: 3.0mm; 3.5mm; 4.0mm,chiều dài băng ghim 60mm.</v>
          </cell>
          <cell r="I82" t="str">
            <v>N08.00.010.1712.175.0025</v>
          </cell>
          <cell r="J82">
            <v>1</v>
          </cell>
          <cell r="K82" t="str">
            <v>D</v>
          </cell>
          <cell r="L82" t="str">
            <v>Băng đạn (ghim khâu) cắt khâu nối nội soi công nghệ Tri-Staple, có 3 hàng ghim chiều cao khác nhau mỗi bên, chiều cao ghim từ trong ra ngoài là: 3.0mm; 3.5mm; 4.0mm, chiều dài băng ghim 60mm, màu tím.
- Cung cấp lưỡi dao mới trong mỗi băng đạn. Tiêu chuẩn</v>
          </cell>
          <cell r="M82" t="str">
            <v>6 cái/ Hộp</v>
          </cell>
          <cell r="N82" t="str">
            <v>Cái</v>
          </cell>
          <cell r="O82">
            <v>0</v>
          </cell>
          <cell r="P82">
            <v>4700000</v>
          </cell>
          <cell r="Q82">
            <v>4700000</v>
          </cell>
          <cell r="R82">
            <v>4700000</v>
          </cell>
        </row>
        <row r="83">
          <cell r="F83" t="str">
            <v>Cannula động mạch EOPA có thông khí các cỡ</v>
          </cell>
          <cell r="G83" t="str">
            <v>Cannula động mạch EOPA có thông khí, các cỡ</v>
          </cell>
          <cell r="H83" t="str">
            <v>Cannula động mạch EOPA™ các cỡ</v>
          </cell>
          <cell r="I83" t="str">
            <v>N04.01.010.4321.175.0033</v>
          </cell>
          <cell r="J83" t="str">
            <v>Nhóm 1</v>
          </cell>
          <cell r="K83" t="str">
            <v>D</v>
          </cell>
          <cell r="L83" t="str">
            <v>Cannulae động mạch cỡ từ 18 Fr đến 24Fr, chiều dài tổng thể 12 in (30,5 cm), với thiết kế thân thon dài, một mảnh, thân chống xoắn, tiêu chuẩn FDA</v>
          </cell>
          <cell r="M83" t="str">
            <v xml:space="preserve">Hộp/10 cái  </v>
          </cell>
          <cell r="N83" t="str">
            <v>Cái</v>
          </cell>
          <cell r="O83">
            <v>35</v>
          </cell>
          <cell r="P83">
            <v>2217600</v>
          </cell>
          <cell r="Q83">
            <v>2210000</v>
          </cell>
          <cell r="R83">
            <v>2210000</v>
          </cell>
        </row>
        <row r="84">
          <cell r="F84" t="str">
            <v>Vít rỗng 4.1 các cỡ</v>
          </cell>
          <cell r="G84" t="str">
            <v>Vít rỗng 4.1 các cỡ (A Plus)</v>
          </cell>
          <cell r="H84" t="str">
            <v>Vít rỗng 4.1 các cỡ (A Plus)</v>
          </cell>
          <cell r="I84" t="str">
            <v>N07.06.040.0029.296.0029</v>
          </cell>
          <cell r="J84">
            <v>6</v>
          </cell>
          <cell r="K84" t="str">
            <v>C</v>
          </cell>
          <cell r="L84" t="str">
            <v>Chất liệu Ti6Al4V.
Đường kính 4.1mm.
Thiết kế vít không đầu. Sử dụng cho nhiều vị trí ổ gãy khác nhau.
Có 3 bước ren khác nhau trên thân vít, tự nén ép ổ gãy. 
Vít được bắt chìm trong xương.
Dài 16-50mm với bước tăng 2mm, từ 50-75mm với bước tăng 5mm.</v>
          </cell>
          <cell r="M84" t="str">
            <v>Cái/gói</v>
          </cell>
          <cell r="N84" t="str">
            <v>Cái</v>
          </cell>
          <cell r="O84">
            <v>50</v>
          </cell>
          <cell r="P84">
            <v>5500000</v>
          </cell>
          <cell r="Q84">
            <v>5500000</v>
          </cell>
          <cell r="R84">
            <v>5500000</v>
          </cell>
        </row>
        <row r="85">
          <cell r="F85" t="str">
            <v>Vòng thắt cho HX</v>
          </cell>
          <cell r="G85">
            <v>5500000</v>
          </cell>
          <cell r="H85">
            <v>5500000</v>
          </cell>
          <cell r="I85">
            <v>5500000</v>
          </cell>
          <cell r="J85">
            <v>3</v>
          </cell>
          <cell r="K85">
            <v>3</v>
          </cell>
          <cell r="L85" t="str">
            <v>Vòng thắt cầm máu các polyp cuống to trước khi tiến hành thủ thuật cắt,  
- Đường kính lọng thắt 30mm, dùng chung với cán và thân cùng hãng
- Tương thích với ống soi dạ dày GIF, ống soi đại tràng CF  - Tương đương loại MAJ-254.</v>
          </cell>
          <cell r="M85" t="str">
            <v>10 cái/hộp</v>
          </cell>
          <cell r="N85" t="str">
            <v>Cái</v>
          </cell>
          <cell r="O85">
            <v>20</v>
          </cell>
          <cell r="P85">
            <v>1021440</v>
          </cell>
          <cell r="Q85">
            <v>1020000</v>
          </cell>
          <cell r="R85">
            <v>995000</v>
          </cell>
        </row>
        <row r="86">
          <cell r="F86" t="str">
            <v>Nhiệt kế vật tư</v>
          </cell>
          <cell r="G86">
            <v>995000</v>
          </cell>
          <cell r="H86">
            <v>995000</v>
          </cell>
          <cell r="I86">
            <v>995000</v>
          </cell>
          <cell r="J86">
            <v>6</v>
          </cell>
          <cell r="K86">
            <v>6</v>
          </cell>
          <cell r="L86" t="str">
            <v>Dùng để đo nhiệt độ cơ thê. Gồm 2 phần: Phần cảm nhận nhiệt độ là bầu đựng thủy ngân và phần hiển thị kết quả là thang chia vạch. Dùng để đo nhiệt độ cơ thể</v>
          </cell>
          <cell r="M86" t="str">
            <v>Hộp/ 12 cái</v>
          </cell>
          <cell r="N86" t="str">
            <v>Cái</v>
          </cell>
          <cell r="O86">
            <v>880</v>
          </cell>
          <cell r="P86">
            <v>38850</v>
          </cell>
          <cell r="Q86">
            <v>38000</v>
          </cell>
          <cell r="R86">
            <v>38000</v>
          </cell>
        </row>
        <row r="87">
          <cell r="F87" t="str">
            <v>Cannula động mạch DLP trẻ em có thông khí các cỡ, đầu nối 1/4</v>
          </cell>
          <cell r="G87" t="str">
            <v>Cannula động mạch DLP trẻ em có thông khí các cỡ, đầu nối 1/4"</v>
          </cell>
          <cell r="H87">
            <v>38000</v>
          </cell>
          <cell r="I87">
            <v>38000</v>
          </cell>
          <cell r="J87" t="str">
            <v>Nhóm 1</v>
          </cell>
          <cell r="K87" t="str">
            <v>D</v>
          </cell>
          <cell r="L87" t="str">
            <v>Cannulae động mạch, một mảnh, chống xoắn, DLP  các cỡ từ 6F -16Fr, co nối 1/4 dài 22,9 cm.</v>
          </cell>
          <cell r="M87" t="str">
            <v>Hộp/5 cái</v>
          </cell>
          <cell r="N87" t="str">
            <v>Cái</v>
          </cell>
          <cell r="O87">
            <v>10</v>
          </cell>
          <cell r="P87">
            <v>2415000</v>
          </cell>
          <cell r="Q87">
            <v>2410000</v>
          </cell>
          <cell r="R87">
            <v>2410000</v>
          </cell>
        </row>
        <row r="88">
          <cell r="F88" t="str">
            <v>Vít neo cố định dây chằng, điều chỉnh được độ dài từ 10-105mm, đk 1.5mm, titanium màu xanh dương</v>
          </cell>
          <cell r="G88" t="str">
            <v>Vít neo cố định dây chằng chéo ULTRABUTTON, có thể điều chỉnh độ dài ngắn</v>
          </cell>
          <cell r="H88" t="str">
            <v>Vít neo cố định dây chằng điều chỉnh được độ dài ULTRABUTTON</v>
          </cell>
          <cell r="I88" t="str">
            <v>N07.06.040.3884.146.0007</v>
          </cell>
          <cell r="J88">
            <v>2</v>
          </cell>
          <cell r="K88" t="str">
            <v>C</v>
          </cell>
          <cell r="L88" t="str">
            <v>Kích thước dài ≥ 12mm, rộng ≥ 4mm, dày 2mm; 8 lỗ. Chất liệu chốt: titanium/Peek/CoCr. Chất liệu vòng treo Ultrahigh Molecular Weight Polyethylene hoặc Peek hoặc CoCr. Điều chỉnh được chiều dài vòng treo từ 10 – 105 mmm. Đường kính chỉ vòng loop: ≥ 1.5 mm.</v>
          </cell>
          <cell r="M88" t="str">
            <v>Cái/hộp</v>
          </cell>
          <cell r="N88" t="str">
            <v>Cái</v>
          </cell>
          <cell r="O88">
            <v>150</v>
          </cell>
          <cell r="P88">
            <v>15000000</v>
          </cell>
          <cell r="Q88">
            <v>15000000</v>
          </cell>
          <cell r="R88">
            <v>15000000</v>
          </cell>
        </row>
        <row r="89">
          <cell r="F89" t="str">
            <v>Băng đạn dùng cho dụng cụ khâu nối thẳng mổ hở các cỡ 30mm, chiều cao ghim 2.5mm - 3.5mm, công nghệ DST</v>
          </cell>
          <cell r="G89" t="str">
            <v>Băng đạn (ghim khâu) khâu nối tự động dùng cho phẫu thuật mổ mở TA, công nghệ DST, dài 30mm - chiều cao ghim 2.5mm.</v>
          </cell>
          <cell r="H89" t="str">
            <v>Băng ghim khâu nối dùng cho phẫu thuật mổ mở TA Auto Suture Loading Unit hai hàng ghim công nghệ định hướng ghim dập đúng chiều DST, chiều dài 30mm, chiều cao ghim 2.5mm, chất liệu ghim titanium</v>
          </cell>
          <cell r="I89" t="str">
            <v>N08.00.010.1712.175.0064</v>
          </cell>
          <cell r="J89">
            <v>1</v>
          </cell>
          <cell r="K89" t="str">
            <v>D</v>
          </cell>
          <cell r="L89" t="str">
            <v xml:space="preserve"> - Băng đạn (ghim khâu) khâu nối tự động dùng cho phẫu thuật mổ mở, công nghệ DST
 - 2 hàng ghim so le, chiều cao băng ghim khi mở là 2.5mm.
 - Băng ghim màu trắng
- Chiều dài băng ghim 30mm
- Tiêu chuẩn ISO, FDA</v>
          </cell>
          <cell r="M89" t="str">
            <v>6 cái/ Hộp</v>
          </cell>
          <cell r="N89" t="str">
            <v>Cái</v>
          </cell>
          <cell r="O89">
            <v>0</v>
          </cell>
          <cell r="P89">
            <v>990000</v>
          </cell>
          <cell r="Q89">
            <v>990000</v>
          </cell>
          <cell r="R89">
            <v>990000</v>
          </cell>
        </row>
        <row r="90">
          <cell r="F90" t="str">
            <v>Cannula tĩnh mạch đùi nhiều tầng và bộ Introducer, các cỡ</v>
          </cell>
          <cell r="G90" t="str">
            <v>Cannula tĩnh mạch đùi nhiều tầng Bio-Medicus và bộ Introducer, các cỡ</v>
          </cell>
          <cell r="H90">
            <v>990000</v>
          </cell>
          <cell r="I90">
            <v>990000</v>
          </cell>
          <cell r="J90" t="str">
            <v xml:space="preserve">Nhóm 2 </v>
          </cell>
          <cell r="K90" t="str">
            <v>D</v>
          </cell>
          <cell r="L90" t="str">
            <v>Cannulae tĩnh mạch đùi đa tầng kèm bộ kít can thiệp qua da cỡ 19-21-25Fr dài (76.2 cm) overall length with 23.6 in (60 cm) tip</v>
          </cell>
          <cell r="M90" t="str">
            <v>Hộp/1 cái</v>
          </cell>
          <cell r="N90" t="str">
            <v>Cái</v>
          </cell>
          <cell r="O90">
            <v>10</v>
          </cell>
          <cell r="P90">
            <v>10</v>
          </cell>
          <cell r="Q90">
            <v>10</v>
          </cell>
          <cell r="R90">
            <v>15500000</v>
          </cell>
        </row>
        <row r="91">
          <cell r="F91" t="str">
            <v>Bộ hút đàm kín</v>
          </cell>
          <cell r="G91">
            <v>15500000</v>
          </cell>
          <cell r="H91">
            <v>15500000</v>
          </cell>
          <cell r="I91">
            <v>15500000</v>
          </cell>
          <cell r="J91">
            <v>6</v>
          </cell>
          <cell r="K91">
            <v>6</v>
          </cell>
          <cell r="L91" t="str">
            <v>Ống dẫn PVC mềm, mờ và chống xoắn
Đầu ống dẫn mềm mại, tròn, không gây sang chấn, đầu ống mở với hai con mắt bên
 Bình chứa trong suốt, cho phép kiểm tra trực quan khi hút
Chiều dài ống hút: 40 - 50 cm, với kích thước có sẵn: FG 8, 10, 12 và 14
 Dung tích</v>
          </cell>
          <cell r="M91" t="str">
            <v>Bộ/ túi</v>
          </cell>
          <cell r="N91" t="str">
            <v>Bộ</v>
          </cell>
          <cell r="O91">
            <v>2120</v>
          </cell>
          <cell r="P91">
            <v>9408</v>
          </cell>
          <cell r="Q91">
            <v>9400</v>
          </cell>
          <cell r="R91">
            <v>9400</v>
          </cell>
        </row>
        <row r="92">
          <cell r="F92" t="str">
            <v>Dao cắt cơ vòng</v>
          </cell>
          <cell r="G92" t="str">
            <v>Dao cắt cơ vòng Ultratome™ XL, 3 kênh, 30mm</v>
          </cell>
          <cell r="H92" t="str">
            <v>Dao cắt cơ vòng</v>
          </cell>
          <cell r="I92" t="str">
            <v>N05.03.020.0585.146.ZZZZ</v>
          </cell>
          <cell r="J92">
            <v>4</v>
          </cell>
          <cell r="K92" t="str">
            <v>B</v>
          </cell>
          <cell r="L92" t="str">
            <v xml:space="preserve">Loại Ultratome XL. 3 kênh. Chiều dài dao 30mm. Đường kính đầu 5,5Fr. Chiều dài tip 5mm. Chiều dài dụng cụ 200cm, tương thích với các ống soi có đường kính kênh sinh thiết 2,8mm trở lên. Đầu có các 3 điểm đánh dấu khác màu chỉ định điểm cắt an toàn. </v>
          </cell>
          <cell r="M92" t="str">
            <v>Cái/ gói</v>
          </cell>
          <cell r="N92" t="str">
            <v>Cái</v>
          </cell>
          <cell r="O92">
            <v>0</v>
          </cell>
          <cell r="P92">
            <v>5292000</v>
          </cell>
          <cell r="Q92">
            <v>5290000</v>
          </cell>
          <cell r="R92">
            <v>5290000</v>
          </cell>
        </row>
        <row r="93">
          <cell r="F93" t="str">
            <v>Túi hấp tiệt trùng 400mmx100m</v>
          </cell>
          <cell r="G93" t="str">
            <v>Túi hấp tiệt trùng 400 mmx100m</v>
          </cell>
          <cell r="H93" t="str">
            <v>Túi hấp tiệt trùng 400 mmx100m</v>
          </cell>
          <cell r="I93" t="str">
            <v>N03.07.030.1723.205.0017</v>
          </cell>
          <cell r="J93">
            <v>4</v>
          </cell>
          <cell r="K93" t="str">
            <v>A</v>
          </cell>
          <cell r="L93" t="str">
            <v xml:space="preserve"> - Đạt chuẩn: CE, ISO, CFS
 - Chứng nhận CE, ISO được in dọc theo 2 mép hàn túi.
 - Chất liệu: gồm giấy 70gr và nhựa chịu được nhiệt 121oC - 140oC
 - Giấy y tế màu trắng không mùi, không gây độc hại, chống ẩm, chống vi khuẩn xâm nhập
 - Thích hợp cho cả 3</v>
          </cell>
          <cell r="M93" t="str">
            <v>1bao/ cuộn</v>
          </cell>
          <cell r="N93" t="str">
            <v>cuộn</v>
          </cell>
          <cell r="O93">
            <v>4</v>
          </cell>
          <cell r="P93">
            <v>1275000</v>
          </cell>
          <cell r="Q93">
            <v>1270000</v>
          </cell>
          <cell r="R93">
            <v>1270000</v>
          </cell>
        </row>
        <row r="94">
          <cell r="F94" t="str">
            <v>Băng đạn dùng cho dụng cụ khâu cắt nối thẳng mổ hở cỡ 80mm, chiều cao ghim 3.8mm, công nghệ DST</v>
          </cell>
          <cell r="G94" t="str">
            <v>Băng đạn (ghim khâu) khâu cắt nối thẳng GIA cỡ 80mm, chiều cao ghim 3.8mm, dùng trong phẫu thuật mổ mở, công nghệ DST</v>
          </cell>
          <cell r="H94" t="str">
            <v>Băng ghim khâu nối dùng cho phẫu thuật mổ mở , hai hàng ghim công nghệ định hướng ghim dập đúng chiều DST, chiều dài 80mm, chiều cao ghim 3.8mm.</v>
          </cell>
          <cell r="I94" t="str">
            <v>N08.00.010.1712.175.0053</v>
          </cell>
          <cell r="J94">
            <v>1</v>
          </cell>
          <cell r="K94" t="str">
            <v>D</v>
          </cell>
          <cell r="L94" t="str">
            <v>Băng đạn (ghim khâu) khâu cắt nối thẳng dùng trong phẫu thuật mổ mở cỡ 80mm, chiều cao ghim 3.8mm, công nghệ DST, lưỡi dao mới hoàn toàn khi cắt giúp an toàn hơn khi sử dụng. Tiêu chuẩn ISO, FDA</v>
          </cell>
          <cell r="M94" t="str">
            <v>6 cái/ Hộp</v>
          </cell>
          <cell r="N94" t="str">
            <v>Cái</v>
          </cell>
          <cell r="O94">
            <v>0</v>
          </cell>
          <cell r="P94">
            <v>1500000</v>
          </cell>
          <cell r="Q94">
            <v>1500000</v>
          </cell>
          <cell r="R94">
            <v>1500000</v>
          </cell>
        </row>
        <row r="95">
          <cell r="F95" t="str">
            <v>Túi ép dẹp 250mm x 200m</v>
          </cell>
          <cell r="G95" t="str">
            <v>Túi hấp tiệt trùng 250 mmx200m</v>
          </cell>
          <cell r="H95" t="str">
            <v>Túi hấp tiệt trùng 250 mmx200m</v>
          </cell>
          <cell r="I95" t="str">
            <v>N03.07.030.1723.205.0006</v>
          </cell>
          <cell r="J95">
            <v>4</v>
          </cell>
          <cell r="K95" t="str">
            <v>A</v>
          </cell>
          <cell r="L95" t="str">
            <v xml:space="preserve"> - Đạt chuẩn: CE, ISO, CFS
 - Chứng nhận CE, ISO được in dọc theo 2 mép hàn túi.
 - Chất liệu: gồm giấy 70gr và nhựa chịu được nhiệt 121oC - 140oC
 - Giấy y tế của hãng "ARJOWIGGINS" - PHÁP, màu trắng không mùi, không gây độc hại, chống ẩm, chống vi khuẩn</v>
          </cell>
          <cell r="M95" t="str">
            <v>1bao/ cuộn</v>
          </cell>
          <cell r="N95" t="str">
            <v>cuộn</v>
          </cell>
          <cell r="O95">
            <v>240</v>
          </cell>
          <cell r="P95">
            <v>795000</v>
          </cell>
          <cell r="Q95">
            <v>790000</v>
          </cell>
          <cell r="R95">
            <v>780000</v>
          </cell>
        </row>
        <row r="96">
          <cell r="F96" t="str">
            <v>Catheter tĩnh mạch trung tâm 2 đường người lớn</v>
          </cell>
          <cell r="G96" t="str">
            <v>Centro</v>
          </cell>
          <cell r="H96" t="str">
            <v>Centro</v>
          </cell>
          <cell r="I96" t="str">
            <v>N04.04.010</v>
          </cell>
          <cell r="J96">
            <v>6</v>
          </cell>
          <cell r="K96" t="str">
            <v>D</v>
          </cell>
          <cell r="L96" t="str">
            <v>- Catheter tĩnh mạch trung tâm 2 nhánh 7Fr x 16cm, 20cm 
- Kỹ thuật seldinger
- Sử dụng 1 lần
- Tiệt trùng bằng khí EO
- Nhánh 1/ kích cỡ 14G: thể tích tồn dư 0.55ml, tốc độ chảy 95 ml/phút
- Nhánh 2/ kích cở 18G: thể tích tồn dư 0.45ml, tốc độ chảy 38 ml</v>
          </cell>
          <cell r="M96" t="str">
            <v>10 bộ/ hộp</v>
          </cell>
          <cell r="N96" t="str">
            <v>Bộ</v>
          </cell>
          <cell r="O96">
            <v>220</v>
          </cell>
          <cell r="P96">
            <v>540750</v>
          </cell>
          <cell r="Q96">
            <v>540000</v>
          </cell>
          <cell r="R96">
            <v>540000</v>
          </cell>
        </row>
        <row r="97">
          <cell r="F97" t="str">
            <v>Xương nhân tạo dạng hạt 5cc</v>
          </cell>
          <cell r="G97" t="str">
            <v>Xương nhân tạo dạng hạt các cỡ (Wiltrom)</v>
          </cell>
          <cell r="H97" t="str">
            <v>Xương nhân tạo dạng hạt các cỡ (Wiltrom)</v>
          </cell>
          <cell r="I97" t="str">
            <v>N06.04.090.4406.296.0002</v>
          </cell>
          <cell r="J97">
            <v>6</v>
          </cell>
          <cell r="K97" t="str">
            <v>D</v>
          </cell>
          <cell r="L97" t="str">
            <v>Xương nhân tạo Bicera bao gồm hydroxyapatite (HAP, 60wt%) và beta-tricalcium phosphate (β-TCP, 40wt%). Hydroxyapatite là một thành phần có chứa khoáng chất của chất nền xương và răng; β-TCP là canxi photphat có thể hấp thụ sinh học.
Độ tin cậy tuyệt vời v</v>
          </cell>
          <cell r="M97" t="str">
            <v>Hộp/gói</v>
          </cell>
          <cell r="N97" t="str">
            <v>Hộp</v>
          </cell>
          <cell r="O97">
            <v>25</v>
          </cell>
          <cell r="P97">
            <v>5400000</v>
          </cell>
          <cell r="Q97">
            <v>5400000</v>
          </cell>
          <cell r="R97">
            <v>5400000</v>
          </cell>
        </row>
        <row r="98">
          <cell r="F98" t="str">
            <v>Lưới nhẹ, dệt 3D, co giãn đa chiều, chất liệu polyester, đơn sợi, kích thước 15x10cm loại Versatex hoặc tương đương</v>
          </cell>
          <cell r="G98" t="str">
            <v>Lưới thoát vị  đơn sợi Versatex, kích thước 15x10 cm</v>
          </cell>
          <cell r="H98" t="str">
            <v>Lưới thoát vị phẳng đơn sợi Versatex, kích thước 15x10 cm, 3 miếng/hộp VTX1510X3</v>
          </cell>
          <cell r="I98" t="str">
            <v>N07.04.070.3894.240.0063</v>
          </cell>
          <cell r="J98">
            <v>1</v>
          </cell>
          <cell r="K98" t="str">
            <v>C</v>
          </cell>
          <cell r="L98" t="str">
            <v>Chất liệu: Polyester. 
Kích thước ngang: 15cm, dọc 10cm.
Trọng lượng: 64 g/m2. 
Kích thước lỗ: 2,1x3,0 mm. 
Đóng gói: riêng rẻ, không gập đôi
Tiệt khuẩn</v>
          </cell>
          <cell r="M98" t="str">
            <v>1 miếng/ hộp</v>
          </cell>
          <cell r="N98" t="str">
            <v>Miếng</v>
          </cell>
          <cell r="O98">
            <v>0</v>
          </cell>
          <cell r="P98">
            <v>1400000</v>
          </cell>
          <cell r="Q98">
            <v>1400000</v>
          </cell>
          <cell r="R98">
            <v>1400000</v>
          </cell>
        </row>
        <row r="99">
          <cell r="F99" t="str">
            <v>Túi ép dẹp 200mm x 200m</v>
          </cell>
          <cell r="G99" t="str">
            <v>Túi hấp tiệt trùng 200 mmx200m</v>
          </cell>
          <cell r="H99" t="str">
            <v>Túi hấp tiệt trùng 200 mmx200m</v>
          </cell>
          <cell r="I99" t="str">
            <v>N03.07.030.1723.205.0005</v>
          </cell>
          <cell r="J99">
            <v>4</v>
          </cell>
          <cell r="K99" t="str">
            <v>A</v>
          </cell>
          <cell r="L99" t="str">
            <v xml:space="preserve"> - Đạt chuẩn: CE, ISO, CFS
 - Chứng nhận CE, ISO được in dọc theo 2 mép hàn túi.
 - Chất liệu: gồm giấy 70gr và nhựa chịu được nhiệt 121oC - 140oC
 - Giấy y tế của hãng "ARJOWIGGINS" - PHÁP, màu trắng không mùi, không gây độc hại, chống ẩm, chống vi khuẩn</v>
          </cell>
          <cell r="M99" t="str">
            <v>1bao/ cuộn</v>
          </cell>
          <cell r="N99" t="str">
            <v>cuộn</v>
          </cell>
          <cell r="O99">
            <v>360</v>
          </cell>
          <cell r="P99">
            <v>670000</v>
          </cell>
          <cell r="Q99">
            <v>670000</v>
          </cell>
          <cell r="R99">
            <v>670000</v>
          </cell>
        </row>
        <row r="100">
          <cell r="F100" t="str">
            <v>Bộ kết nối 3 cổng, vật liệu Poly carbonate, đường kính trong 0.093" chịu áp lực lớn nhất 500 PSI</v>
          </cell>
          <cell r="G100" t="str">
            <v>KIMAL 3- port manifold set</v>
          </cell>
          <cell r="H100" t="str">
            <v>KIMAL 3- port manifold set</v>
          </cell>
          <cell r="I100" t="str">
            <v>N03.05.010.2730.107.0002</v>
          </cell>
          <cell r="J100">
            <v>3</v>
          </cell>
          <cell r="K100" t="str">
            <v>B</v>
          </cell>
          <cell r="L100" t="str">
            <v>- Bộ manifold bao gồm: manifold 3 cổng, dây theo dõi áp lực, dây truyền dịch, dây truyền thuốc cản quang.
- Manifold chất liệu polycarbonate, có van 1 chiều ở cổng bơm thuốc cản quang nhằm hạn chế bọt khí và sự lây nhiễm chéo.</v>
          </cell>
          <cell r="M100" t="str">
            <v>Gói/ 1 bộ</v>
          </cell>
          <cell r="N100" t="str">
            <v>Bộ</v>
          </cell>
          <cell r="O100">
            <v>2000</v>
          </cell>
          <cell r="P100">
            <v>175000</v>
          </cell>
          <cell r="Q100">
            <v>170000</v>
          </cell>
          <cell r="R100">
            <v>170000</v>
          </cell>
        </row>
        <row r="101">
          <cell r="F101" t="str">
            <v>Sonde Blackmore các cỡ</v>
          </cell>
          <cell r="G101" t="str">
            <v>Ống Silicone cầm máu thực quản và dạ dày - Type 32 16 Fr (Sonde blakemore)</v>
          </cell>
          <cell r="H101" t="str">
            <v>Ống Silicone cầm máu thực quản - dạ dày 16Fr</v>
          </cell>
          <cell r="I101" t="str">
            <v>N04.01.090.1758.279.0002</v>
          </cell>
          <cell r="J101">
            <v>4</v>
          </cell>
          <cell r="K101" t="str">
            <v>B</v>
          </cell>
          <cell r="L101" t="str">
            <v xml:space="preserve">Chất liệu 100% Silicone, đk 16Fr dài 850mm. </v>
          </cell>
          <cell r="M101" t="str">
            <v>2 cái/ hộp</v>
          </cell>
          <cell r="N101" t="str">
            <v>Cái</v>
          </cell>
          <cell r="O101">
            <v>1320</v>
          </cell>
          <cell r="P101">
            <v>2730000</v>
          </cell>
          <cell r="Q101">
            <v>2730000</v>
          </cell>
          <cell r="R101">
            <v>2730000</v>
          </cell>
        </row>
        <row r="102">
          <cell r="F102" t="str">
            <v>Dụng cụ mở đường vào động mạch có van cầm máu kiểu Cross-cut, dài 7cm đến 10cm</v>
          </cell>
          <cell r="G102" t="str">
            <v>Radifocus Introducer II</v>
          </cell>
          <cell r="H102" t="str">
            <v>RADIFOCUS Introducer II (A kit)</v>
          </cell>
          <cell r="I102" t="str">
            <v>N07.01.110.1507.000.0003</v>
          </cell>
          <cell r="J102">
            <v>1</v>
          </cell>
          <cell r="K102" t="str">
            <v>B</v>
          </cell>
          <cell r="L102" t="str">
            <v>Cấu tạo gồm:
- Kim chọc mạch cỡ 18G hoặc 20G
- Mini plastic guide wire cỡ 0.025'', 0.035", dài 45cm
- Bơm tiêm 2.5ml
- Introducer sheath
- Dilator (que nong)
- Dao rạch da
Đặc điểm:
- Van cầm máu kiểu "Cross-Cut"
- Kích thước: cỡ 4F, 5F, 6F, 7F, 8F, dài 7</v>
          </cell>
          <cell r="M102" t="str">
            <v>Hộp/ 5 cái</v>
          </cell>
          <cell r="N102" t="str">
            <v>Cái</v>
          </cell>
          <cell r="O102">
            <v>800</v>
          </cell>
          <cell r="P102">
            <v>490000</v>
          </cell>
          <cell r="Q102">
            <v>490000</v>
          </cell>
          <cell r="R102">
            <v>490000</v>
          </cell>
        </row>
        <row r="103">
          <cell r="F103" t="str">
            <v>Chỉ không tan tổng hợp đơn sợi số 4-0 dài 90, 2 kim tròn đầu nhọn CV-25, 1/2C, 22mm</v>
          </cell>
          <cell r="G103" t="str">
            <v>Chỉ không tan tổng hợp đơn sợi Surgipro số 4-0 dài 90, 2 kim tròn đầu nhọn CV-25, 1/2C, 22mm</v>
          </cell>
          <cell r="H103">
            <v>490000</v>
          </cell>
          <cell r="I103">
            <v>490000</v>
          </cell>
          <cell r="J103">
            <v>2</v>
          </cell>
          <cell r="K103" t="str">
            <v>D</v>
          </cell>
          <cell r="L103" t="str">
            <v>Chỉ khâu không tiêu, đơn sợi, nối mạch máu
- Chỉ bằng Polypropylene phủ PEG, 4/0, dài 90cm, chịu lực suốt vòng đời, chất phủ polyethylene glycol
- 2 kim tròn đầu nhọn, bằng hợp kim Surgalloy (Crom 12%, nickel 9%, Cu 2%, titan 0,9%,...), dài 22mm, 1/2C, ki</v>
          </cell>
          <cell r="M103" t="str">
            <v>36 tép/hộp</v>
          </cell>
          <cell r="N103" t="str">
            <v>Tép</v>
          </cell>
          <cell r="O103">
            <v>600</v>
          </cell>
          <cell r="P103">
            <v>600</v>
          </cell>
          <cell r="Q103">
            <v>600</v>
          </cell>
          <cell r="R103">
            <v>89000</v>
          </cell>
        </row>
        <row r="104">
          <cell r="F104" t="str">
            <v>Vít khóa mini các cỡ</v>
          </cell>
          <cell r="G104" t="str">
            <v>Vít khóa mini 1.5 các cỡ (A Plus)</v>
          </cell>
          <cell r="H104" t="str">
            <v>Vít khóa mini 1.5 các cỡ (A Plus)</v>
          </cell>
          <cell r="I104" t="str">
            <v>N07.06.040.0029.296.0026</v>
          </cell>
          <cell r="J104">
            <v>6</v>
          </cell>
          <cell r="K104" t="str">
            <v>C</v>
          </cell>
          <cell r="L104" t="str">
            <v>Chất liệu Ti6Al4V
Đường kính 1.5mm, tự taro, đầu gài chữ thập chống trượt
Dài từ 6-16mm với bước tăng 1mm, từ 16-30mm với bước tăng 2mm</v>
          </cell>
          <cell r="M104" t="str">
            <v>Cái/gói</v>
          </cell>
          <cell r="N104" t="str">
            <v>Cái</v>
          </cell>
          <cell r="O104">
            <v>245</v>
          </cell>
          <cell r="P104">
            <v>510000</v>
          </cell>
          <cell r="Q104">
            <v>510000</v>
          </cell>
          <cell r="R104">
            <v>510000</v>
          </cell>
        </row>
        <row r="105">
          <cell r="F105" t="str">
            <v>Vít vỏ mini các cỡ</v>
          </cell>
          <cell r="G105" t="str">
            <v>Vít vỏ mini 2.0 các cỡ (A Plus)</v>
          </cell>
          <cell r="H105" t="str">
            <v>Vít vỏ mini 2.0 các cỡ (A Plus)</v>
          </cell>
          <cell r="I105" t="str">
            <v>N07.06.040.0029.296.0033</v>
          </cell>
          <cell r="J105">
            <v>6</v>
          </cell>
          <cell r="K105" t="str">
            <v>C</v>
          </cell>
          <cell r="L105" t="str">
            <v>Chất liệu Ti6Al4V
Đường kính 2.0mm, tự taro, đầu gài chữ thập chống trượt
Dài từ 6-16mm với bước tăng 1mm, từ 16-30mm với bước tăng 2mm</v>
          </cell>
          <cell r="M105" t="str">
            <v>Cái/gói</v>
          </cell>
          <cell r="N105" t="str">
            <v>Cái</v>
          </cell>
          <cell r="O105">
            <v>65</v>
          </cell>
          <cell r="P105">
            <v>510000</v>
          </cell>
          <cell r="Q105">
            <v>510000</v>
          </cell>
          <cell r="R105">
            <v>510000</v>
          </cell>
        </row>
        <row r="106">
          <cell r="F106" t="str">
            <v>Túi đựng thức ăn</v>
          </cell>
          <cell r="G106" t="str">
            <v>KANGAROOTM GRAVITY FEEDING BAG 1000 ML (8884702500)</v>
          </cell>
          <cell r="H106">
            <v>510000</v>
          </cell>
          <cell r="I106">
            <v>510000</v>
          </cell>
          <cell r="J106" t="str">
            <v>Nhóm 2</v>
          </cell>
          <cell r="K106" t="str">
            <v>B</v>
          </cell>
          <cell r="L106" t="str">
            <v xml:space="preserve">Chất liệu PVC, có kèm dây truyền, cổng nối tiêu chuẩn </v>
          </cell>
          <cell r="M106" t="str">
            <v>1 cái/ túi</v>
          </cell>
          <cell r="N106" t="str">
            <v>Cái</v>
          </cell>
          <cell r="O106">
            <v>3150</v>
          </cell>
          <cell r="P106">
            <v>32000</v>
          </cell>
          <cell r="Q106">
            <v>32000</v>
          </cell>
          <cell r="R106">
            <v>32000</v>
          </cell>
        </row>
        <row r="107">
          <cell r="F107" t="str">
            <v>Chỉ tan tổng hợp đơn sợi Glycomer 631 số 5/0 , dài 45cm, 1 kim tam giác 3/8C, dài 13mm</v>
          </cell>
          <cell r="G107" t="str">
            <v>Chỉ tan tổng hợp đơn sợi Biosyn số 5/0 , dài 45cm,  kim tam giác 3/8C, 13mm</v>
          </cell>
          <cell r="H107" t="str">
            <v>Chỉ tan tổng hợp đơn sợi Biosyn số 5-0 , không màu,  kim tam giác ngược cao cấp P-13</v>
          </cell>
          <cell r="I107" t="str">
            <v>N05.02.040.1712.151.0040</v>
          </cell>
          <cell r="J107">
            <v>2</v>
          </cell>
          <cell r="K107" t="str">
            <v>D</v>
          </cell>
          <cell r="L107" t="str">
            <v>Chỉ khâu tiêu trung bình, đơn sợi tổng hợp
- Chỉ bằng Glycomer 631 (gồm 60% glyclide, 14% dioxanone, 26% trimethylene carbonate), số 5/0, dài 45cm. Độ bền nút ≥ 2 tuần và khoảng 40% sau 3 tuần. Tan hoàn toàn sau 90-110 ngày.
- 1 Kim tam giác ngược phủ sil</v>
          </cell>
          <cell r="M107" t="str">
            <v>36 tép/hộp</v>
          </cell>
          <cell r="N107" t="str">
            <v>Tép</v>
          </cell>
          <cell r="O107">
            <v>0</v>
          </cell>
          <cell r="P107">
            <v>88263</v>
          </cell>
          <cell r="Q107">
            <v>88000</v>
          </cell>
          <cell r="R107">
            <v>88000</v>
          </cell>
        </row>
        <row r="108">
          <cell r="F108" t="str">
            <v>Cassette nhựa có nắp</v>
          </cell>
          <cell r="G108">
            <v>88000</v>
          </cell>
          <cell r="H108">
            <v>88000</v>
          </cell>
          <cell r="I108">
            <v>88000</v>
          </cell>
          <cell r="J108" t="str">
            <v>Nhóm 2</v>
          </cell>
          <cell r="K108">
            <v>88000</v>
          </cell>
          <cell r="L108" t="str">
            <v>Cassette có nắp 
- Kích thước lỗ vuông nhỏ hoặc lỗ dạng khe
- Được thiết kế đạt hiệu suất tối đa từ in nhãn đến xử lý và lưu trữ tự động.
- Lực đóng và mở nắp được cân chỉnh cẩn thận dễ dàng sử dụng và an toàn cho mẫu trong suốt quá trình xử lý'</v>
          </cell>
          <cell r="M108" t="str">
            <v>Thùng/ 1000 cái</v>
          </cell>
          <cell r="N108" t="str">
            <v>Cái</v>
          </cell>
          <cell r="O108">
            <v>25000</v>
          </cell>
          <cell r="P108">
            <v>3158</v>
          </cell>
          <cell r="Q108">
            <v>3100</v>
          </cell>
          <cell r="R108">
            <v>3100</v>
          </cell>
        </row>
        <row r="109">
          <cell r="F109" t="str">
            <v>Chỉ tan tổng hợp đơn sợi Glycomer 631 số 4/0 , dài 75cm, 1 kim tròn đầu nhọn 1/2C, dài 22mm</v>
          </cell>
          <cell r="G109" t="str">
            <v>Chỉ tan tổng hợp đơn sợi Biosyn số 4/0 , dài 75cm,  kim tròn đầu nhọn 1/2C, 22mm</v>
          </cell>
          <cell r="H109" t="str">
            <v>Chỉ tan tổng hợp đơn sợi Biosyn số 4-0 , kim tròn đầu nhọn CV-25</v>
          </cell>
          <cell r="I109" t="str">
            <v>N05.02.040.1712.151.0083</v>
          </cell>
          <cell r="J109">
            <v>2</v>
          </cell>
          <cell r="K109" t="str">
            <v>D</v>
          </cell>
          <cell r="L109" t="str">
            <v>Chỉ khâu tiêu trung bình, đơn sợi tổng hợp
- Chỉ bằng Glycomer 631 (gồm 60% glyclide, 14% dioxanone, 26% trimethylene carbonate), số 4/0, dài 75cm. Độ bền nút ≥ 2 tuần và khoảng 40% sau 3 tuần. Tan hoàn toàn sau 90-110 ngày.
- 1 Kim tròn đầu nhọn phủ sili</v>
          </cell>
          <cell r="M109" t="str">
            <v>36 tép/hộp</v>
          </cell>
          <cell r="N109" t="str">
            <v>Tép</v>
          </cell>
          <cell r="O109">
            <v>0</v>
          </cell>
          <cell r="P109">
            <v>84063</v>
          </cell>
          <cell r="Q109">
            <v>84000</v>
          </cell>
          <cell r="R109">
            <v>84000</v>
          </cell>
        </row>
        <row r="110">
          <cell r="F110" t="str">
            <v>Ống đặt nội khí quản các số (2,5mm - 7.5mm)</v>
          </cell>
          <cell r="G110" t="str">
            <v xml:space="preserve">
Ống luồn khí quản có bóng các số 2.5,3.0, 3.5,4.0,4.5,5.0,5.5,6.0,6.5,7.0,7.5</v>
          </cell>
          <cell r="H110" t="str">
            <v>Ống nội (luồn) khí quản có bóng các cỡ</v>
          </cell>
          <cell r="I110" t="str">
            <v>N04.01.030.0462.272.0007</v>
          </cell>
          <cell r="J110" t="str">
            <v>Nhóm 6</v>
          </cell>
          <cell r="K110" t="str">
            <v>B</v>
          </cell>
          <cell r="L110" t="str">
            <v xml:space="preserve">Ống có đường cong thích hợp thuận tiện khi đặt ống. Chất liệu PVC cao cấp, DEHP Free, có đường cản quang. Đầu ống vát mài nhẵn mềm, không gây chấn thương. 
-Có bóng chèn hình trái khế, thể tích lớn và áp lực nhỏ.
-Lỗ Murphy. Đã tiệt trùng. 
-Đánh dấu các </v>
          </cell>
          <cell r="M110" t="str">
            <v>Hộp 10 cái</v>
          </cell>
          <cell r="N110" t="str">
            <v>Cái</v>
          </cell>
          <cell r="O110">
            <v>9055</v>
          </cell>
          <cell r="P110">
            <v>12600</v>
          </cell>
          <cell r="Q110">
            <v>12000</v>
          </cell>
          <cell r="R110">
            <v>12000</v>
          </cell>
        </row>
        <row r="111">
          <cell r="F111" t="str">
            <v>Cannula động mạch có thông khí, các cỡ</v>
          </cell>
          <cell r="G111" t="str">
            <v>Cannula động mạch EOPA có thông khí, các cỡ</v>
          </cell>
          <cell r="H111" t="str">
            <v>Cannula động mạch EOPA™ các cỡ</v>
          </cell>
          <cell r="I111" t="str">
            <v>N04.01.010.4321.175.0033</v>
          </cell>
          <cell r="J111" t="str">
            <v>Nhóm 1</v>
          </cell>
          <cell r="K111" t="str">
            <v>D</v>
          </cell>
          <cell r="L111" t="str">
            <v>Cannulae động mạch cỡ từ 18 Fr đến 24Fr, chiều dài tổng thể 12 in (30,5 cm), với thiết kế thân thon dài, một mảnh, thân chống xoắn, tiêu chuẩn FDA</v>
          </cell>
          <cell r="M111" t="str">
            <v>Hộp/10 cái</v>
          </cell>
          <cell r="N111" t="str">
            <v>Cái</v>
          </cell>
          <cell r="O111">
            <v>25</v>
          </cell>
          <cell r="P111">
            <v>25</v>
          </cell>
          <cell r="Q111">
            <v>25</v>
          </cell>
          <cell r="R111">
            <v>2700000</v>
          </cell>
        </row>
        <row r="112">
          <cell r="F112" t="str">
            <v>Chỉ tan tổng hợp đơn sợi Glycomer 631 số 3/0 , dài 75cm, 1 kim tròn đầu nhọn 1/2C, dài 26mm</v>
          </cell>
          <cell r="G112" t="str">
            <v>Chỉ tan tổng hợp đơn sợi Biosyn số 3/0 , dài 75cm,  kim tròn đầu nhọn V-20 1/2C, 26mm</v>
          </cell>
          <cell r="H112" t="str">
            <v>Chỉ tan tổng hợp đơn sợi Biosyn số 3-0 ,kim tròn đầu nhọn V-20</v>
          </cell>
          <cell r="I112" t="str">
            <v>N05.02.040.1712.151.0076</v>
          </cell>
          <cell r="J112">
            <v>2</v>
          </cell>
          <cell r="K112" t="str">
            <v>D</v>
          </cell>
          <cell r="L112" t="str">
            <v>Chỉ khâu tiêu trung bình, đơn sợi tổng hợp
- Chỉ bằng Glycomer 631 (gồm 60% glyclide, 14% dioxanone, 26% trimethylene carbonate), số 3/0, dài 75cm. Độ bền nút ≥ 2 tuần và khoảng 40% sau 3 tuần. Tan hoàn toàn sau 90-110 ngày.
- 1 Kim tròn đầu nhọn phủ sili</v>
          </cell>
          <cell r="M112" t="str">
            <v>36 tép/hộp</v>
          </cell>
          <cell r="N112" t="str">
            <v>Tép</v>
          </cell>
          <cell r="O112">
            <v>0</v>
          </cell>
          <cell r="P112">
            <v>90447</v>
          </cell>
          <cell r="Q112">
            <v>90000</v>
          </cell>
          <cell r="R112">
            <v>90000</v>
          </cell>
        </row>
        <row r="113">
          <cell r="F113" t="str">
            <v>Chỉ tan đơn sợi có gai Glycomer 631 số 3/0 dài 15cm, 1 kim tròn 1/2C, dài 26mm</v>
          </cell>
          <cell r="G113" t="str">
            <v xml:space="preserve">Chỉ tan đơn sợi có gai Vloc-90 3-0 15cm 1/2C V-20 26mm </v>
          </cell>
          <cell r="H113" t="str">
            <v>Chỉ tan đơn sợi có gai không cần buộc VLOC số 3-0 dài 15cm, kim tròn đầu nhọn V-20, 1/2C, 26mm. Chỉ giữ vết thương 14ngày.</v>
          </cell>
          <cell r="I113" t="str">
            <v>N05.02.020.1712.175.0022</v>
          </cell>
          <cell r="J113">
            <v>1</v>
          </cell>
          <cell r="K113" t="str">
            <v>D</v>
          </cell>
          <cell r="L113" t="str">
            <v xml:space="preserve">Chỉ khâu tiêu chậm tổng hợp, đơn sợi khâu cơ, đường tiêu hoá
- Chỉ bằng Glycomer 631 thành phần glycolide, dioxanone và trimethylene carbonate, có gai số 3/0 dài 15cm, chịu lực 75%/2 tuần, tan hoàn toàn 90-110 ngày. 
- 1 kim tròn đầu tròn, bằng Surgalloy </v>
          </cell>
          <cell r="M113" t="str">
            <v>12 tép/hộp</v>
          </cell>
          <cell r="N113" t="str">
            <v>Tép</v>
          </cell>
          <cell r="O113">
            <v>0</v>
          </cell>
          <cell r="P113">
            <v>549150</v>
          </cell>
          <cell r="Q113">
            <v>540000</v>
          </cell>
          <cell r="R113">
            <v>540000</v>
          </cell>
        </row>
        <row r="114">
          <cell r="F114" t="str">
            <v>Chỉ tan tổng hợp đơn sợi Glycomer 631 số 2/0 , dài 75cm, 1 kim tròn đầu nhọn 1/2C, dài 26mm</v>
          </cell>
          <cell r="G114" t="str">
            <v>Chỉ tan tổng hợp đơn sợi Biosyn số 2/0 , dài 75cm,  kim tròn đầu nhọn V-20 1/2C, 26mm</v>
          </cell>
          <cell r="H114" t="str">
            <v>Chỉ tan tổng hợp đơn sợi Biosyn số 2-0 , kim tròn đầu nhọn V-20</v>
          </cell>
          <cell r="I114" t="str">
            <v>N05.02.040.1712.151.0082</v>
          </cell>
          <cell r="J114">
            <v>2</v>
          </cell>
          <cell r="K114" t="str">
            <v>D</v>
          </cell>
          <cell r="L114" t="str">
            <v>Chỉ khâu tiêu trung bình, đơn sợi tổng hợp
- Chỉ bằng Glycomer 631 (gồm 60% glyclide, 14% dioxanone, 26% trimethylene carbonate), số 2/0, dài 75 cm. Độ bền nút ≥ 2 tuần và khoảng 40% sau 3 tuần. Tan hoàn toàn sau 90-110 ngày.
- 1 Kim tròn đầu nhọn phủ sil</v>
          </cell>
          <cell r="M114" t="str">
            <v>36 tép/hộp</v>
          </cell>
          <cell r="N114" t="str">
            <v>Tép</v>
          </cell>
          <cell r="O114">
            <v>0</v>
          </cell>
          <cell r="P114">
            <v>93849</v>
          </cell>
          <cell r="Q114">
            <v>93000</v>
          </cell>
          <cell r="R114">
            <v>93000</v>
          </cell>
        </row>
        <row r="115">
          <cell r="F115" t="str">
            <v>Vít khóa 4.0 các cỡ</v>
          </cell>
          <cell r="G115" t="str">
            <v>Vít khóa 4.0 các cỡ</v>
          </cell>
          <cell r="H115" t="str">
            <v>Vít khóa đường kính 4.0mm</v>
          </cell>
          <cell r="I115" t="str">
            <v>N07.06.040.2626.279.0018</v>
          </cell>
          <cell r="J115">
            <v>6</v>
          </cell>
          <cell r="K115" t="str">
            <v>C</v>
          </cell>
          <cell r="L115" t="str">
            <v>Chiều dài 12 - 60mm, với mỗi bước tăng 2mm.Toàn ren (Full Thread).Đường kính 4.0mm.Chất liệu: titanium.</v>
          </cell>
          <cell r="M115" t="str">
            <v>2 cái/gói</v>
          </cell>
          <cell r="N115" t="str">
            <v>Cái</v>
          </cell>
          <cell r="O115">
            <v>4685</v>
          </cell>
          <cell r="P115">
            <v>430000</v>
          </cell>
          <cell r="Q115">
            <v>430000</v>
          </cell>
          <cell r="R115">
            <v>430000</v>
          </cell>
        </row>
        <row r="116">
          <cell r="F116" t="str">
            <v>Băng thun 15cm, chiều dài không kéo dãn 180 - 220cm</v>
          </cell>
          <cell r="G116" t="str">
            <v>Urgoband 15cm x 4,5m</v>
          </cell>
          <cell r="H116" t="str">
            <v>Urgoband 15cm x 4,5m</v>
          </cell>
          <cell r="I116" t="str">
            <v>N02.01.020.4278.271.0005</v>
          </cell>
          <cell r="J116">
            <v>4</v>
          </cell>
          <cell r="K116" t="str">
            <v>A</v>
          </cell>
          <cell r="L116" t="str">
            <v>Băng thun màu trắng, sợi polyester, spendex và sợi cotton, trọng lượng 90 g/m2, co giãn 200%, có kiểm tra vi sinh</v>
          </cell>
          <cell r="M116" t="str">
            <v xml:space="preserve"> Thùng 20 cuộn</v>
          </cell>
          <cell r="N116" t="str">
            <v>Cuộn</v>
          </cell>
          <cell r="O116">
            <v>5085</v>
          </cell>
          <cell r="P116">
            <v>12600</v>
          </cell>
          <cell r="Q116">
            <v>12000</v>
          </cell>
          <cell r="R116">
            <v>12000</v>
          </cell>
        </row>
        <row r="117">
          <cell r="F117" t="str">
            <v>Chỉ không tan tổng hợp đơn sợi số 5-0 dài 90, 2 kim tròn đầu nhọn CV-23, 1/2C, 17mm</v>
          </cell>
          <cell r="G117" t="str">
            <v>Chỉ không tan tổng hợp đơn sợi Surgipro số 5-0 dài 90, 2 kim tròn đầu nhọn CV-23, 1/2C, 17mm</v>
          </cell>
          <cell r="H117">
            <v>12000</v>
          </cell>
          <cell r="I117">
            <v>12000</v>
          </cell>
          <cell r="J117">
            <v>2</v>
          </cell>
          <cell r="K117" t="str">
            <v>D</v>
          </cell>
          <cell r="L117" t="str">
            <v>Chỉ khâu không tiêu tổng hợp, đơn sợi khâu mạch máu
- Chỉ bằng Polypropylene  phủ PEG, 5/0 dài 90cm, chịu lực suốt vòng đời, chất phủ polyethylene glycol 
- 2 kim tròn đầu tròn, bằng hợp kim Surgalloy (Crom 12%, nickel 9%, Cu 2%, titan 0,9%,...), dài 17mm</v>
          </cell>
          <cell r="M117" t="str">
            <v>36 tép/hộp</v>
          </cell>
          <cell r="N117" t="str">
            <v>Tép</v>
          </cell>
          <cell r="O117">
            <v>600</v>
          </cell>
          <cell r="P117">
            <v>600</v>
          </cell>
          <cell r="Q117">
            <v>600</v>
          </cell>
          <cell r="R117">
            <v>120000</v>
          </cell>
        </row>
        <row r="118">
          <cell r="F118" t="str">
            <v>Dây cho ăn các số</v>
          </cell>
          <cell r="G118" t="str">
            <v>ARGYLETM STOMACH TUBE FR12/ FR16/ FR18</v>
          </cell>
          <cell r="H118">
            <v>120000</v>
          </cell>
          <cell r="I118" t="str">
            <v>N03.07.010.4933.271.0001</v>
          </cell>
          <cell r="J118">
            <v>0</v>
          </cell>
          <cell r="K118">
            <v>0</v>
          </cell>
          <cell r="L118" t="str">
            <v>Chất liệu PVC mềm, dẻo, trơn  giảm tổn thương niêm mạc.
Vạch đánh dấu tại 45, 55, 65, 75 cm, có 4 mắt phụ, đầu ống được mài nhẵn có đường cản quang chạy dọc thân ống.  Các số: 12 ( đường kính trong 4.0mm); 14 ( đường kính trong 4.7mm), 16(đường kính trong</v>
          </cell>
          <cell r="M118" t="str">
            <v>25 cái/ hộp</v>
          </cell>
          <cell r="N118" t="str">
            <v>Cái</v>
          </cell>
          <cell r="O118">
            <v>2200</v>
          </cell>
          <cell r="P118">
            <v>4620</v>
          </cell>
          <cell r="Q118">
            <v>4600</v>
          </cell>
          <cell r="R118">
            <v>4600</v>
          </cell>
        </row>
        <row r="119">
          <cell r="F119" t="str">
            <v>Ống lấy máu I-PRF</v>
          </cell>
          <cell r="G119" t="str">
            <v>Ống lấy máu IPRF dùng cho nha khoa</v>
          </cell>
          <cell r="H119" t="str">
            <v>Ống lấy máu IPRF dùng cho nha khoa</v>
          </cell>
          <cell r="I119" t="str">
            <v>IPRF10</v>
          </cell>
          <cell r="J119">
            <v>3</v>
          </cell>
          <cell r="K119" t="str">
            <v>A</v>
          </cell>
          <cell r="L119" t="str">
            <v>Ống I-PRF hút chân không và có chất phụ gia để làm đông chậm hơn những cái ống màu đỏ nhưng sớm hơn những cái ống màu cam.
Thiết bị y tế lớp IIa.
Thể tích 10ml
Đóng gói 2 ống trong 1 vỉ vô trùng. Hộp 24 ống.</v>
          </cell>
          <cell r="M119" t="str">
            <v>24 ống/ hộp</v>
          </cell>
          <cell r="N119" t="str">
            <v>Ống</v>
          </cell>
          <cell r="O119">
            <v>500</v>
          </cell>
          <cell r="P119">
            <v>65000</v>
          </cell>
          <cell r="Q119">
            <v>65000</v>
          </cell>
          <cell r="R119">
            <v>65000</v>
          </cell>
        </row>
        <row r="120">
          <cell r="F120" t="str">
            <v>Vít khóa 5.0 các cỡ</v>
          </cell>
          <cell r="G120" t="str">
            <v>Vít khóa 5.0 các cỡ</v>
          </cell>
          <cell r="H120" t="str">
            <v>Vít khóa đường kính 5.0mm</v>
          </cell>
          <cell r="I120" t="str">
            <v>N07.06.040.2626.279.0019</v>
          </cell>
          <cell r="J120">
            <v>6</v>
          </cell>
          <cell r="K120" t="str">
            <v>C</v>
          </cell>
          <cell r="L120" t="str">
            <v>Chiều dài 18 - 60mm, với mỗi bước tăng 2mm và 65 - 90mm với mỗi bước tăng 5mm.Toàn ren (Full Thread).Đường kính 5.0mm.Chất liệu: titanium.</v>
          </cell>
          <cell r="M120" t="str">
            <v>2 cái/gói</v>
          </cell>
          <cell r="N120" t="str">
            <v>Cái</v>
          </cell>
          <cell r="O120">
            <v>1435</v>
          </cell>
          <cell r="P120">
            <v>490000</v>
          </cell>
          <cell r="Q120">
            <v>490000</v>
          </cell>
          <cell r="R120">
            <v>490000</v>
          </cell>
        </row>
        <row r="121">
          <cell r="F121" t="str">
            <v>Ống thông chẩn đoán mạch vành có bện sợi thép không gỉ đường kính trong lớn nhất 1,07mm (4F)/1.17mm (5F)/1.37mm</v>
          </cell>
          <cell r="G121" t="str">
            <v>Radifocus Optitorque Angiographic Catheter (Judkins Right/ Judkins Left)</v>
          </cell>
          <cell r="H121" t="str">
            <v>Radifocus Optitorque Angiographic Catheter (Judkins Left/ Judkins Right/ Amplatz Left)</v>
          </cell>
          <cell r="I121" t="str">
            <v>N04.04.010.1507.000.0004</v>
          </cell>
          <cell r="J121">
            <v>1</v>
          </cell>
          <cell r="K121" t="str">
            <v>D</v>
          </cell>
          <cell r="L121" t="str">
            <v>Cấu tạo: 3 lớp
- Lớp trong và lớp ngoài là Nylon rich Polyurethan.
- Lớp giữa là lớp đan kép bằng thép không gỉ (SUS) (32 sợi)
- Kích thước: đường kính 4Fr (lòng rộng 1.03mm) - 5Fr (lòng rộng 1.20mm), dạng JR, JL… Chiều dài 100cm.
- Thành ống mỏng cho đườ</v>
          </cell>
          <cell r="M121" t="str">
            <v>Hộp/ 5 cái</v>
          </cell>
          <cell r="N121" t="str">
            <v>Cái</v>
          </cell>
          <cell r="O121">
            <v>2000</v>
          </cell>
          <cell r="P121">
            <v>460000</v>
          </cell>
          <cell r="Q121">
            <v>460000</v>
          </cell>
          <cell r="R121">
            <v>460000</v>
          </cell>
        </row>
        <row r="122">
          <cell r="F122" t="str">
            <v>Van cầm máu dạng chữ Y loại đóng mở bằng lò xo, và van kép chất liệu Polycarbonate</v>
          </cell>
          <cell r="G122" t="str">
            <v>Merit Hemostasis Valves - PhD</v>
          </cell>
          <cell r="H122" t="str">
            <v>Merit Hemostasis Valves-PhD</v>
          </cell>
          <cell r="I122" t="str">
            <v>N06.01.030.3080.183.0001</v>
          </cell>
          <cell r="J122">
            <v>1</v>
          </cell>
          <cell r="K122" t="str">
            <v>B</v>
          </cell>
          <cell r="L122" t="str">
            <v xml:space="preserve">Van cầm máu (Y connector)
- Đạt tiêu chuẩn chất lượng FDA, ISO, CE
- Chất liệu Polycarbonate
- Loại đóng mở bằng lò xo, có van kép.  Có kèm insertion tool bằng kim loại và torque điều khiển dây dẫn 0.014"
- Đường kính trong  0.096" (2.44 mm)
- Hạn dùng 3 </v>
          </cell>
          <cell r="M122" t="str">
            <v>25Cái/hộp</v>
          </cell>
          <cell r="N122" t="str">
            <v>Cái</v>
          </cell>
          <cell r="O122">
            <v>2000</v>
          </cell>
          <cell r="P122">
            <v>2000</v>
          </cell>
          <cell r="Q122">
            <v>2000</v>
          </cell>
          <cell r="R122">
            <v>915000</v>
          </cell>
        </row>
        <row r="123">
          <cell r="F123" t="str">
            <v>Dây hút đàm có kiểm soát các cỡ</v>
          </cell>
          <cell r="G123" t="str">
            <v>ARGYLETM SUCTION CONTROL TUBE 5 FR-16FR</v>
          </cell>
          <cell r="H123">
            <v>915000</v>
          </cell>
          <cell r="I123" t="str">
            <v>N04.01.090.1713.271.0001</v>
          </cell>
          <cell r="J123" t="str">
            <v>Nhóm 2</v>
          </cell>
          <cell r="K123" t="str">
            <v>B</v>
          </cell>
          <cell r="L123" t="str">
            <v>Chất liệu nhựa y tế PVC mềm dẻo dễ nhìn. 
Có van kiểm soát. 
Bề mặt được thiết kế đặc biệt ( Tạo nhám ) trở lực thấp, chống dính vào thành ống, chịu được áp lực cao và không bị bẹp khi hút . 
Ống dài 50 cm, có 2 mắt phụ. 
Các số 5 ( Đường kính trong: 1.67</v>
          </cell>
          <cell r="M123" t="str">
            <v>Hộp/25 cái</v>
          </cell>
          <cell r="N123" t="str">
            <v>Cái</v>
          </cell>
          <cell r="O123">
            <v>19810</v>
          </cell>
          <cell r="P123">
            <v>2520</v>
          </cell>
          <cell r="Q123">
            <v>2500</v>
          </cell>
          <cell r="R123">
            <v>2500</v>
          </cell>
        </row>
        <row r="124">
          <cell r="F124" t="str">
            <v>Gạc vaselin</v>
          </cell>
          <cell r="G124" t="str">
            <v>Gạc Paraffin Lomatuell H, 10x10cm</v>
          </cell>
          <cell r="H124" t="str">
            <v>Gạc Paraffin Lomatuell H, 10x10cm</v>
          </cell>
          <cell r="I124" t="str">
            <v>N02.03.020.4965.155.0011</v>
          </cell>
          <cell r="J124">
            <v>3</v>
          </cell>
          <cell r="K124" t="str">
            <v>C</v>
          </cell>
          <cell r="L124" t="str">
            <v>Thành phần:Vải tuyn, lưới rộng, giống như lưới được sản xuất từ 100 % cotton,
Được ngâm tẩm thuốc mỡ kỵ nước (kháng nước) (white paraffin Ph. Eur.).
Kích thước của lưới : khoảng 2x3 mm
Các tính năng khác:
Vải tuyn lưới rộng giúp thoát dịch ra ngoài
Para</v>
          </cell>
          <cell r="M124" t="str">
            <v>Hộp/50 miếng vô trùng</v>
          </cell>
          <cell r="N124" t="str">
            <v>miếng</v>
          </cell>
          <cell r="O124">
            <v>2350</v>
          </cell>
          <cell r="P124">
            <v>1071</v>
          </cell>
          <cell r="Q124">
            <v>1070</v>
          </cell>
          <cell r="R124">
            <v>1070</v>
          </cell>
        </row>
        <row r="125">
          <cell r="F125" t="str">
            <v>Băng thun có keo cố định khớp 10cm x 4.5m</v>
          </cell>
          <cell r="G125" t="str">
            <v>Urgocrepe 10cm x 4.5m</v>
          </cell>
          <cell r="H125" t="str">
            <v>Urgocrepe 10cm x 4.5m</v>
          </cell>
          <cell r="I125" t="str">
            <v>N02.01.030.4278.271.0001</v>
          </cell>
          <cell r="J125">
            <v>4</v>
          </cell>
          <cell r="K125" t="str">
            <v>A</v>
          </cell>
          <cell r="L125" t="str">
            <v>Băng thun màu trắng, cotton 100%, keo Zinc oxide không dùng dung môi, lực dính 2-9 N/cm, co giãn ≥ 90%, có kiểm tra vi sinh.</v>
          </cell>
          <cell r="M125" t="str">
            <v>Hộp 1 cuộn</v>
          </cell>
          <cell r="N125" t="str">
            <v>Cuộn</v>
          </cell>
          <cell r="O125">
            <v>1700</v>
          </cell>
          <cell r="P125">
            <v>130500</v>
          </cell>
          <cell r="Q125">
            <v>130000</v>
          </cell>
          <cell r="R125">
            <v>130000</v>
          </cell>
        </row>
        <row r="126">
          <cell r="F126" t="str">
            <v>Chỉ khâu tiêu chậm bằng polyglyconate, đơn sợi có gai số 2/0, dài 30cm, 1 kim tròn 1/2C, dài 26mm</v>
          </cell>
          <cell r="G126" t="str">
            <v>Chỉ tan đơn sợi có gai Vloc-180 2-0 30cm 1/2C V-20 26mm</v>
          </cell>
          <cell r="H126" t="str">
            <v>Chỉ tan đơn sợi có gai không cần buộc VLOC số 2-0 dài 30cm, kim tròn đầu nhọn V-20, 1/2C, 26mm. Chỉ giữ vết thương 21 ngày.</v>
          </cell>
          <cell r="I126" t="str">
            <v>N05.02.020.1712.175.0001</v>
          </cell>
          <cell r="J126">
            <v>1</v>
          </cell>
          <cell r="K126" t="str">
            <v>D</v>
          </cell>
          <cell r="L126" t="str">
            <v>Chỉ khâu tiêu chậm tổng hợp đơn sợi 
- Chỉ bằng polyglyconate thành phần copolymer của glycolic acid và trimethylene carbonate, có gai số 2/0, dài 30cm, thời gian chịu lực 3 tuần 65%, thời gian tan hoàn toàn 180 ngày
- 1 kim tròn bằng Surgalloy 26mm, 1/2C</v>
          </cell>
          <cell r="M126" t="str">
            <v>12 tép/hộp</v>
          </cell>
          <cell r="N126" t="str">
            <v>Tép</v>
          </cell>
          <cell r="O126">
            <v>0</v>
          </cell>
          <cell r="P126">
            <v>568050</v>
          </cell>
          <cell r="Q126">
            <v>560000</v>
          </cell>
          <cell r="R126">
            <v>560000</v>
          </cell>
        </row>
        <row r="127">
          <cell r="F127" t="str">
            <v>Thông tiểu 2 nhánh phủ silicon các cỡ</v>
          </cell>
          <cell r="G127" t="str">
            <v>DOVERTM SILICONE COATED LATEX, FOLEY CATHETER, 30 ML, 2-WAY, RUBBER VALVE, 12 FR - 20 FR/CH</v>
          </cell>
          <cell r="H127">
            <v>560000</v>
          </cell>
          <cell r="I127">
            <v>560000</v>
          </cell>
          <cell r="J127" t="str">
            <v>Nhóm 6</v>
          </cell>
          <cell r="K127" t="str">
            <v>B</v>
          </cell>
          <cell r="L127" t="str">
            <v>Chất liệu cao su thiên nhiên có phủ silicon
thành ống dầy chống gẫy gập, lỗ ống rộng dẫn lưu tốt, 
Bóng cân đối  có 2 nhánh, chất liệu không có chất DEHP.
Kích thước bóng: 30cc 
Chiều dài 40 cm
Các số: 12( đường kính trong 4.0mm), 14 ( đường kính trong 4.</v>
          </cell>
          <cell r="M127" t="str">
            <v>Hộp/10 cái</v>
          </cell>
          <cell r="N127" t="str">
            <v>Cái</v>
          </cell>
          <cell r="O127">
            <v>7720</v>
          </cell>
          <cell r="P127">
            <v>19740</v>
          </cell>
          <cell r="Q127">
            <v>19000</v>
          </cell>
          <cell r="R127">
            <v>19000</v>
          </cell>
        </row>
        <row r="128">
          <cell r="F128" t="str">
            <v>Chỉ không tan đơn sợi polypropylen phủ PEG, 5/0, dài 90cm, 2 kim tròn đầu nhọn phủ silicon dài 17mm, 1/2C</v>
          </cell>
          <cell r="G128" t="str">
            <v>Chỉ không tan tổng hợp đơn sợi Surgipro số 5-0 dài 90, 2 kim tròn đầu nhọn CV-23, 1/2C, 17mm</v>
          </cell>
          <cell r="H128">
            <v>19000</v>
          </cell>
          <cell r="I128">
            <v>19000</v>
          </cell>
          <cell r="J128">
            <v>2</v>
          </cell>
          <cell r="K128" t="str">
            <v>D</v>
          </cell>
          <cell r="L128" t="str">
            <v>Chỉ khâu không tiêu tổng hợp, đơn sợi khâu mạch máu
- Chỉ bằng Polypropylene  phủ PEG, 5/0 dài 90cm, chịu lực suốt vòng đời, chất phủ polyethylene glycol 
- 2 kim tròn đầu tròn, bằng hợp kim Surgalloy (Crom 12%, nickel 9%, Cu 2%, titan 0,9%,...), dài 17mm</v>
          </cell>
          <cell r="M128" t="str">
            <v>36 tép/hộp</v>
          </cell>
          <cell r="N128" t="str">
            <v>Tép</v>
          </cell>
          <cell r="O128">
            <v>0</v>
          </cell>
          <cell r="P128">
            <v>136500</v>
          </cell>
          <cell r="Q128">
            <v>130000</v>
          </cell>
          <cell r="R128">
            <v>130000</v>
          </cell>
        </row>
        <row r="129">
          <cell r="F129" t="str">
            <v>Chỉ thị kháng sinh đồ</v>
          </cell>
          <cell r="G129">
            <v>130000</v>
          </cell>
          <cell r="H129">
            <v>130000</v>
          </cell>
          <cell r="I129">
            <v>130000</v>
          </cell>
          <cell r="J129">
            <v>5</v>
          </cell>
          <cell r="K129">
            <v>5</v>
          </cell>
          <cell r="L129" t="str">
            <v>ast indicator</v>
          </cell>
          <cell r="M129">
            <v>5</v>
          </cell>
          <cell r="N129" t="str">
            <v>Lọ</v>
          </cell>
          <cell r="O129">
            <v>3000</v>
          </cell>
          <cell r="P129">
            <v>343000</v>
          </cell>
          <cell r="Q129">
            <v>340000</v>
          </cell>
          <cell r="R129">
            <v>340000</v>
          </cell>
        </row>
        <row r="130">
          <cell r="F130" t="str">
            <v>Chỉ thị sinh học kiểm tra tiệt khuẩn
nhiệt độ thấp</v>
          </cell>
          <cell r="G130">
            <v>340000</v>
          </cell>
          <cell r="H130">
            <v>340000</v>
          </cell>
          <cell r="I130">
            <v>340000</v>
          </cell>
          <cell r="J130" t="str">
            <v>3</v>
          </cell>
          <cell r="K130">
            <v>340000</v>
          </cell>
          <cell r="L130" t="str">
            <v>Chỉ thị sinh học kiểm tra nhiệt độ thấp công nghệ plasma
- Ống được thiết kế sẵn chứa khoảng 1 triệu bào tử geobaciilus sterothermophillus đã được bất hoạt
-Cho kết quả sau khi ủ =&lt; 30 phút
- Tương thích tất cả các dòng máy STERRAD
-Hỗ trợ đặt máy đọc kết</v>
          </cell>
          <cell r="M130" t="str">
            <v>hộp/ 30 ống</v>
          </cell>
          <cell r="N130" t="str">
            <v>Ống</v>
          </cell>
          <cell r="O130">
            <v>6000</v>
          </cell>
          <cell r="P130">
            <v>175014</v>
          </cell>
          <cell r="Q130">
            <v>170000</v>
          </cell>
          <cell r="R130">
            <v>170000</v>
          </cell>
        </row>
        <row r="131">
          <cell r="F131" t="str">
            <v>Chỉ Trustigut (C) (Chromic Catgut) số 2/0, kim tròn 1/2c, dài 26 mm</v>
          </cell>
          <cell r="G131" t="str">
            <v>Chỉ phẫu thuật  CATGUT CHROM  USP 2/0, 75cm, RH, 26mm C27RH260</v>
          </cell>
          <cell r="H131" t="str">
            <v>Chỉ khâu phẫu thuật tự tiêu CATGUT</v>
          </cell>
          <cell r="I131" t="str">
            <v>N05.02.050.4331.205.0001.010</v>
          </cell>
          <cell r="J131" t="str">
            <v>Nhóm 6</v>
          </cell>
          <cell r="K131" t="str">
            <v>D</v>
          </cell>
          <cell r="L131" t="str">
            <v>Chỉ tan chậm sinh học USP 2/0, chỉ dài 75cm, kim tròn, 1/2 vòng tròn, chiều dài kim 26mm.  Kim làm bằng thép không rỉ Series 300 được bao phủ lớp NanoSil.</v>
          </cell>
          <cell r="M131" t="str">
            <v>Hộp 12 sợi</v>
          </cell>
          <cell r="N131" t="str">
            <v>Sợi</v>
          </cell>
          <cell r="O131">
            <v>1200</v>
          </cell>
          <cell r="P131">
            <v>24990</v>
          </cell>
          <cell r="Q131">
            <v>24000</v>
          </cell>
          <cell r="R131">
            <v>24000</v>
          </cell>
        </row>
        <row r="132">
          <cell r="F132" t="str">
            <v>Chỉ Trustigut (C) (Chromic Catgut) số 4/0, kim tròn 1/2c, dài 26 mm</v>
          </cell>
          <cell r="G132" t="str">
            <v>Chỉ phẫu thuật   CATGUT CHROM, USP 4/0, 75cm, RH, 26mm C47RH260</v>
          </cell>
          <cell r="H132" t="str">
            <v>Chỉ khâu phẫu thuật tự tiêu CATGUT</v>
          </cell>
          <cell r="I132" t="str">
            <v>N05.02.050.4331.205.0001.022</v>
          </cell>
          <cell r="J132" t="str">
            <v>Nhóm 6</v>
          </cell>
          <cell r="K132" t="str">
            <v>D</v>
          </cell>
          <cell r="L132" t="str">
            <v>Chỉ tan chậm sinh học USP 4/0, chỉ dài 75cm, kim tròn, 1/2 vòng tròn, chiều dài kim 26mm.  Kim làm bằng thép không rỉ Series 300 được bao phủ lớp NanoSil.</v>
          </cell>
          <cell r="M132" t="str">
            <v>Hộp 12 sợi</v>
          </cell>
          <cell r="N132" t="str">
            <v>Sợi</v>
          </cell>
          <cell r="O132">
            <v>300</v>
          </cell>
          <cell r="P132">
            <v>24990</v>
          </cell>
          <cell r="Q132">
            <v>24000</v>
          </cell>
          <cell r="R132">
            <v>24000</v>
          </cell>
        </row>
        <row r="133">
          <cell r="F133" t="str">
            <v>Túi đựng dịch thải 5L</v>
          </cell>
          <cell r="G133" t="str">
            <v>SP-414: prismaflex 5-liter effluent bag</v>
          </cell>
          <cell r="H133" t="str">
            <v>Túi đựng dịch thải 5L-Prismaflex</v>
          </cell>
          <cell r="I133" t="str">
            <v>N03.07.060.0487.259.0001</v>
          </cell>
          <cell r="J133">
            <v>3</v>
          </cell>
          <cell r="K133" t="str">
            <v>A</v>
          </cell>
          <cell r="L133" t="str">
            <v>Được dùng để thu thập dịch thải trong khi thực hiện CRRT 
Được trang bị đầu nối female Luer ở bên trong túi và ống lớn (Ø 8 mm) để làm nơi dẫn lưu.
Chất liệu: PVC, không có DEHP, không có Latex
Thể tích: 5L</v>
          </cell>
          <cell r="M133" t="str">
            <v>40 chiếc/hộp</v>
          </cell>
          <cell r="N133" t="str">
            <v>Chiếc</v>
          </cell>
          <cell r="O133">
            <v>100</v>
          </cell>
          <cell r="P133">
            <v>235000</v>
          </cell>
          <cell r="Q133">
            <v>230000</v>
          </cell>
          <cell r="R133">
            <v>230000</v>
          </cell>
        </row>
        <row r="134">
          <cell r="F134" t="str">
            <v xml:space="preserve">Chỉ khâu không tiêu đơn sợi bằng Polypropylene số 2/0, dài 90cm, 2 kim tròn đầu nhọn, 1/2C 26mm
</v>
          </cell>
          <cell r="G134" t="str">
            <v>Chỉ không tan tổng hợp đơn sợi Surgipro số 2-0 dài 90, 2 kim tròn đầu nhọn V-20, 1/2C, 26mm</v>
          </cell>
          <cell r="H134">
            <v>230000</v>
          </cell>
          <cell r="I134">
            <v>230000</v>
          </cell>
          <cell r="J134">
            <v>2</v>
          </cell>
          <cell r="K134" t="str">
            <v>D</v>
          </cell>
          <cell r="L134" t="str">
            <v>Chỉ khâu không tiêu, đơn sợi, nối mạch máu
- Chỉ bằng Polypropylene phủ PEG, 2/0, dài 90cm, chịu lực suốt vòng đời, chất phủ polyethylene glycol
- 2 kim tròn đầu nhọn, bằng hợp kim Surgalloy (Crom 12%, nickel 9%, Cu 2%, titan 0,9%,...), dài 26mm, 1/2C, ki</v>
          </cell>
          <cell r="M134" t="str">
            <v>36 tép/hộp</v>
          </cell>
          <cell r="N134" t="str">
            <v>Tép</v>
          </cell>
          <cell r="O134">
            <v>0</v>
          </cell>
          <cell r="P134">
            <v>129150</v>
          </cell>
          <cell r="Q134">
            <v>120000</v>
          </cell>
          <cell r="R134">
            <v>120000</v>
          </cell>
        </row>
        <row r="135">
          <cell r="F135" t="str">
            <v>Cannula động mạch DLP đầu thẳng các cỡ</v>
          </cell>
          <cell r="G135" t="str">
            <v>Cannula động mạch vành DLP đầu rỗ, các cỡ</v>
          </cell>
          <cell r="H135">
            <v>120000</v>
          </cell>
          <cell r="I135">
            <v>120000</v>
          </cell>
          <cell r="J135" t="str">
            <v>Nhóm 1</v>
          </cell>
          <cell r="K135" t="str">
            <v>D</v>
          </cell>
          <cell r="L135" t="str">
            <v>Cannulae động mạch vành loại DLP, đầu rỗ.
Các cỡ 10Fr (độ dài 3.3mm), 12Fr ( độ dài 4.0mm),14 Fr (độ dài 4.7 mm) với thiết kế thân bằng thép không rỉ, có khóa ở vị trí kết nối.
Chiều dài tổng thể 6 in (15,2 cm)</v>
          </cell>
          <cell r="M135" t="str">
            <v>Hộp/20 cái</v>
          </cell>
          <cell r="N135" t="str">
            <v>Cái</v>
          </cell>
          <cell r="O135">
            <v>20</v>
          </cell>
          <cell r="P135">
            <v>579600</v>
          </cell>
          <cell r="Q135">
            <v>570000</v>
          </cell>
          <cell r="R135">
            <v>500000</v>
          </cell>
        </row>
        <row r="136">
          <cell r="F136" t="str">
            <v>Dụng cụ dẫn lưu lòng ĐMV mổ bắc cầu ĐMV không sử dụng CEC</v>
          </cell>
          <cell r="G136" t="str">
            <v>Shunt động mạch vành các cỡ</v>
          </cell>
          <cell r="H136">
            <v>500000</v>
          </cell>
          <cell r="I136">
            <v>500000</v>
          </cell>
          <cell r="J136" t="str">
            <v xml:space="preserve">Nhóm 2 </v>
          </cell>
          <cell r="K136" t="str">
            <v>D</v>
          </cell>
          <cell r="L136" t="str">
            <v>Ống dẫn nội mạch bằng silicone dùng trong phẫu thuật bắc cầu mạch vành có đường kính lòng ống từ  1.0-3.0mm, 2 đầu ống được thiết kế thuôn bầu được đánh dấu cản quang. Thân ống được buộc với thẻ đánh dấu cản quang ghi cỡ ống dẫn.</v>
          </cell>
          <cell r="M136" t="str">
            <v>Hộp/5 cái</v>
          </cell>
          <cell r="N136" t="str">
            <v>Cái</v>
          </cell>
          <cell r="O136">
            <v>10</v>
          </cell>
          <cell r="P136">
            <v>2184000</v>
          </cell>
          <cell r="Q136">
            <v>2180000</v>
          </cell>
          <cell r="R136">
            <v>2180000</v>
          </cell>
        </row>
        <row r="137">
          <cell r="F137" t="str">
            <v>Cannula động mạch vành DLP đầu rỗ các cỡ</v>
          </cell>
          <cell r="G137" t="str">
            <v>Cannula động mạch vành DLP đầu rỗ, các cỡ</v>
          </cell>
          <cell r="H137">
            <v>2180000</v>
          </cell>
          <cell r="I137">
            <v>2180000</v>
          </cell>
          <cell r="J137" t="str">
            <v>Nhóm 1</v>
          </cell>
          <cell r="K137" t="str">
            <v>D</v>
          </cell>
          <cell r="L137" t="str">
            <v>Cannulae động mạch vành loại DLP, đầu rỗ.
Các cỡ 10Fr (độ dài 3.3mm), 12Fr ( độ dài 4.0mm),14 Fr (độ dài 4.7 mm) với thiết kế thân bằng thép không rỉ, có khóa ở vị trí kết nối.
Chiều dài tổng thể 6 in (15,2 cm)</v>
          </cell>
          <cell r="M137" t="str">
            <v>Hộp/20 cái</v>
          </cell>
          <cell r="N137" t="str">
            <v>Cái</v>
          </cell>
          <cell r="O137">
            <v>100</v>
          </cell>
          <cell r="P137">
            <v>530018</v>
          </cell>
          <cell r="Q137">
            <v>530000</v>
          </cell>
          <cell r="R137">
            <v>500000</v>
          </cell>
        </row>
        <row r="138">
          <cell r="F138" t="str">
            <v>Chỉ không tan đơn sợi polypropylene phủ PEG, 3/0, dài 90cm, 2 kim tròn đầu nhọn phủ silicon dài 26mm, 1/2C</v>
          </cell>
          <cell r="G138">
            <v>500000</v>
          </cell>
          <cell r="H138">
            <v>500000</v>
          </cell>
          <cell r="I138">
            <v>500000</v>
          </cell>
          <cell r="J138">
            <v>2</v>
          </cell>
          <cell r="K138" t="str">
            <v>D</v>
          </cell>
          <cell r="L138" t="str">
            <v>Chỉ khâu không tiêu, đơn sợi, nối mạch máu
- Chỉ bằng Polypropylene phủ PEG, 3/0, dài 90cm, chịu lực suốt vòng đời, chất phủ polyethylene glycol
- 2 kim tròn đầu nhọn, bằng hợp kim Surgalloy (Crom 12%, nickel 9%, Cu 2%, titan 0,9%,...), dài 26mm, 1/2C, ki</v>
          </cell>
          <cell r="M138" t="str">
            <v>36 tép/hộp</v>
          </cell>
          <cell r="N138" t="str">
            <v>Tép</v>
          </cell>
          <cell r="O138">
            <v>0</v>
          </cell>
          <cell r="P138">
            <v>143850</v>
          </cell>
          <cell r="Q138">
            <v>140000</v>
          </cell>
          <cell r="R138">
            <v>140000</v>
          </cell>
        </row>
        <row r="139">
          <cell r="F139" t="str">
            <v>Khóa 3 ngã đi kèm dây dẫn dài 25cm</v>
          </cell>
          <cell r="G139" t="str">
            <v>Khóa 3 chạc có dây nối 25cm</v>
          </cell>
          <cell r="H139" t="str">
            <v>Khóa 3 chạc có dây nối 25cm</v>
          </cell>
          <cell r="I139">
            <v>140000</v>
          </cell>
          <cell r="J139">
            <v>4</v>
          </cell>
          <cell r="K139" t="str">
            <v>B</v>
          </cell>
          <cell r="L139" t="str">
            <v>Làm từ chất liệu Polycarbonate, HDPE, PP; đầu nối côn luer 6%, tiệt trùng E.O; kháng lipid và không kháng lipid; chiều dài dây 25cm; tiệt trùng E.O</v>
          </cell>
          <cell r="M139" t="str">
            <v>Hộp/ 50 cái</v>
          </cell>
          <cell r="N139" t="str">
            <v>Cái</v>
          </cell>
          <cell r="O139">
            <v>18360</v>
          </cell>
          <cell r="P139">
            <v>5250</v>
          </cell>
          <cell r="Q139">
            <v>5200</v>
          </cell>
          <cell r="R139">
            <v>5200</v>
          </cell>
        </row>
        <row r="140">
          <cell r="F140" t="str">
            <v>Băng vô trùng trong suốt, không thấm nước 120 x 90mm</v>
          </cell>
          <cell r="G140" t="str">
            <v>Optiskin 150mm x 90mm</v>
          </cell>
          <cell r="H140" t="str">
            <v>Optiskin 150mm x 90mm</v>
          </cell>
          <cell r="I140" t="str">
            <v>N02.03.030.4278.271.0008</v>
          </cell>
          <cell r="J140">
            <v>2</v>
          </cell>
          <cell r="K140" t="str">
            <v>A</v>
          </cell>
          <cell r="L140" t="str">
            <v>Lớp film mõng bằng màng polyurethane bán thấm,  mức thoát hơi nước ≥ 500 g/m2/24h, keo acrylic, trọng lượng kết dính 30 ± 3 g/m2, có miếng gạc thấm hút kích thước 45x113mm phủ lớp chống dính HDPE, tiệt trùng bằng ethylene oxide</v>
          </cell>
          <cell r="M140" t="str">
            <v>Hộp 20 miếng</v>
          </cell>
          <cell r="N140" t="str">
            <v>Miếng</v>
          </cell>
          <cell r="O140">
            <v>300</v>
          </cell>
          <cell r="P140">
            <v>11845</v>
          </cell>
          <cell r="Q140">
            <v>11000</v>
          </cell>
          <cell r="R140">
            <v>11000</v>
          </cell>
        </row>
        <row r="141">
          <cell r="F141" t="str">
            <v>Bình chứa dịch 600cc dùng trong điều trị các tổn thương bằng phương pháp hút áp lực âm</v>
          </cell>
          <cell r="G141" t="str">
            <v>CURASYS CANISTER TYPE C</v>
          </cell>
          <cell r="H141" t="str">
            <v>Bình chứa dịch Curasys Canister Type C</v>
          </cell>
          <cell r="I141" t="str">
            <v>N03.07.070.1918.174.0001</v>
          </cell>
          <cell r="J141">
            <v>6</v>
          </cell>
          <cell r="K141" t="str">
            <v>C</v>
          </cell>
          <cell r="L141" t="str">
            <v>Sản phẩm chứa dịch dùng trong điều trị các tổn thương bằng phương pháp áp lực âm, bình chứa dịch, dung tích 600cc, vật liệu Polycarbonate</v>
          </cell>
          <cell r="M141" t="str">
            <v>1 Bình /Hộp</v>
          </cell>
          <cell r="N141" t="str">
            <v>Bình</v>
          </cell>
          <cell r="O141">
            <v>200</v>
          </cell>
          <cell r="P141">
            <v>463000</v>
          </cell>
          <cell r="Q141">
            <v>460000</v>
          </cell>
          <cell r="R141">
            <v>460000</v>
          </cell>
        </row>
        <row r="142">
          <cell r="F142" t="str">
            <v>Vật liệu sử dụng trong điều trị tổn thương bằng phương pháp hút áp lực âm, bằng Polyurethane dạng bọt xốp, 10 x 7.5 x 3cm</v>
          </cell>
          <cell r="G142" t="str">
            <v>CURAVAC CURA PUSFK2</v>
          </cell>
          <cell r="H142" t="str">
            <v>Miếng Xốp và dây nối CuraVac Cura PUSFk2</v>
          </cell>
          <cell r="I142" t="str">
            <v>N02.04.060.0698.174.0001</v>
          </cell>
          <cell r="J142">
            <v>4</v>
          </cell>
          <cell r="K142" t="str">
            <v>C</v>
          </cell>
          <cell r="L142" t="str">
            <v>Vật liệu sử dụng trong điều trị các tổn thương bằng phương pháp hút áp lực âm cỡ nhỏ, dùng với máy hút dịch Curasys, gồm băng bọt xốp cỡ nhỏ (Size S: 10 x 7,5 x 3 cm), vật liệu Polyurethane; đầu nối, vật liệu Silicone Elastomers; ống dẫn, vật liệu Silicon</v>
          </cell>
          <cell r="M142" t="str">
            <v>1 Bộ/ 1 túi</v>
          </cell>
          <cell r="N142" t="str">
            <v>Bộ</v>
          </cell>
          <cell r="O142">
            <v>100</v>
          </cell>
          <cell r="P142">
            <v>1143000</v>
          </cell>
          <cell r="Q142">
            <v>1140000</v>
          </cell>
          <cell r="R142">
            <v>1140000</v>
          </cell>
        </row>
        <row r="143">
          <cell r="F143" t="str">
            <v>Vật liệu sử dụng trong điều trị tổn thương bằng phương pháp hút áp lực âm, bằng Polyurethane dạng bọt xốp, 16 x 12.5 x 3cm</v>
          </cell>
          <cell r="G143" t="str">
            <v>CURAVAC CURA PUMFK2</v>
          </cell>
          <cell r="H143" t="str">
            <v>Miếng Xốp và dây nối CuraVac Cura PUMFk2</v>
          </cell>
          <cell r="I143" t="str">
            <v>N02.04.060.0698.174.0002</v>
          </cell>
          <cell r="J143">
            <v>4</v>
          </cell>
          <cell r="K143" t="str">
            <v>C</v>
          </cell>
          <cell r="L143" t="str">
            <v>Vật liệu sử dụng trong điều trị các tổn thương bằng phương pháp hút áp lực âm cỡ trung,dùng với máy hút dịch Curasys, gồm băng bọt xốp cỡ trung (Size M: 16 x 12,5 x 3 cm), vật liệu Polyurethane; đầu nối, vật liệu Silicone Elastomers; ống dẫn, vật liệu Sil</v>
          </cell>
          <cell r="M143" t="str">
            <v>1 Bộ/ 1 túi</v>
          </cell>
          <cell r="N143" t="str">
            <v>Bộ</v>
          </cell>
          <cell r="O143">
            <v>120</v>
          </cell>
          <cell r="P143">
            <v>1303000</v>
          </cell>
          <cell r="Q143">
            <v>1300000</v>
          </cell>
          <cell r="R143">
            <v>1300000</v>
          </cell>
        </row>
        <row r="144">
          <cell r="F144" t="str">
            <v>Dụng cụ cố định tim mổ Bắc cầu ĐMV không sử dụng CEC</v>
          </cell>
          <cell r="G144" t="str">
            <v>Dụng cụ cố định mạch vành Octopus Evolustion AS</v>
          </cell>
          <cell r="H144">
            <v>1300000</v>
          </cell>
          <cell r="I144">
            <v>1300000</v>
          </cell>
          <cell r="J144" t="str">
            <v>Nhóm 1</v>
          </cell>
          <cell r="K144" t="str">
            <v>D</v>
          </cell>
          <cell r="L144" t="str">
            <v>Dụng cụ có các đầu giác hút có thể tự động căng rộng, đầu kết nối có cấu hình thấp, thân được bọc silicone có thể uốn cong linh hoạt, đế có thể xoay được 360 độ, có khoá kiểm soát áp lực hút, có kẹp chắc chắn để gắn lên hệ thống banh ngực.</v>
          </cell>
          <cell r="M144" t="str">
            <v>Hộp/1 cái</v>
          </cell>
          <cell r="N144" t="str">
            <v>Cái</v>
          </cell>
          <cell r="O144">
            <v>20</v>
          </cell>
          <cell r="P144">
            <v>20</v>
          </cell>
          <cell r="Q144">
            <v>20</v>
          </cell>
          <cell r="R144">
            <v>43580000</v>
          </cell>
        </row>
        <row r="145">
          <cell r="F145" t="str">
            <v>Cannulae tĩnh mạch mũi cong các cỡ</v>
          </cell>
          <cell r="G145" t="str">
            <v>Cannula tĩnh mạch DLP một tầng đầu cong, các cỡ đầu nối 1/4" hoặc 3/8"</v>
          </cell>
          <cell r="H145" t="str">
            <v>Cannula tĩnh mạch 1 tầng đầu kim loại mũi cong bên phải DLP™ các cỡ</v>
          </cell>
          <cell r="I145" t="str">
            <v>N04.01.010.4321.175.0045</v>
          </cell>
          <cell r="J145" t="str">
            <v>Nhóm 1</v>
          </cell>
          <cell r="K145" t="str">
            <v>D</v>
          </cell>
          <cell r="L145" t="str">
            <v>Cannulae tĩnh mạch 1 tầng đầu cong, đầu kim loại, có lỗ thông và thân chống xoắn.
Cỡ từ 12Fr đến 20Fr đối với loại co nối 1/4 và từ 12Fr đến 31Fr đối với loại co nối 3/8.
Chiều dài tổng thể 14 in ( 35.6 cm).</v>
          </cell>
          <cell r="M145" t="str">
            <v xml:space="preserve">Hộp/10 cái  </v>
          </cell>
          <cell r="N145" t="str">
            <v>Cái</v>
          </cell>
          <cell r="O145">
            <v>100</v>
          </cell>
          <cell r="P145">
            <v>100</v>
          </cell>
          <cell r="Q145">
            <v>100</v>
          </cell>
          <cell r="R145">
            <v>1310000</v>
          </cell>
        </row>
        <row r="146">
          <cell r="F146" t="str">
            <v>Cannula tĩnh mạch một tầng đầu cong, các cỡ</v>
          </cell>
          <cell r="G146" t="str">
            <v>Cannula tĩnh mạch DLP một tầng đầu cong, các cỡ đầu nối 1/4" hoặc 3/8"</v>
          </cell>
          <cell r="H146" t="str">
            <v>Cannula tĩnh mạch 1 tầng đầu cong DLP™ các cỡ</v>
          </cell>
          <cell r="I146" t="str">
            <v>N04.01.010.4321.175.0051</v>
          </cell>
          <cell r="J146" t="str">
            <v>Nhóm 1</v>
          </cell>
          <cell r="K146" t="str">
            <v>D</v>
          </cell>
          <cell r="L146" t="str">
            <v>Cannulae tĩnh mạch 1 tầng đầu cong, đầu kim loại, có lỗ thông và thân chống xoắn.
Cỡ từ 12Fr đến 20Fr đối với loại co nối 1/4 và từ 12Fr đến 31Fr đối với loại co nối 3/8.
Chiều dài tổng thể 14 in ( 35.6 cm).</v>
          </cell>
          <cell r="M146" t="str">
            <v>Hộp/10 cái</v>
          </cell>
          <cell r="N146" t="str">
            <v>Cái</v>
          </cell>
          <cell r="O146">
            <v>135</v>
          </cell>
          <cell r="P146">
            <v>135</v>
          </cell>
          <cell r="Q146">
            <v>135</v>
          </cell>
          <cell r="R146">
            <v>1310000</v>
          </cell>
        </row>
        <row r="147">
          <cell r="F147" t="str">
            <v>Chỉ Trustigut (C) (Chromic Catgut) số 0, kim tròn 1/2c, dài 36 mm</v>
          </cell>
          <cell r="G147" t="str">
            <v>Chỉ Trustigut (C) (Chromic Catgut) số 0, kim tròn, dài 36 mm,  C40A36</v>
          </cell>
          <cell r="H147" t="str">
            <v>Chỉ Trustigut (C) (Chromic Catgut) số 0, kim tròn, dài 36 mm,  C40A36</v>
          </cell>
          <cell r="I147" t="str">
            <v>N05.02.050.1141.000.0059</v>
          </cell>
          <cell r="J147" t="str">
            <v>Nhóm 5</v>
          </cell>
          <cell r="K147" t="str">
            <v>D</v>
          </cell>
          <cell r="L147" t="str">
            <v>Chỉ tan chậm tự nhiên Trustigut (C) (Chromic Catgut) số 0, dài 75 cm, kim tròn 1/2c, dài 36 mm</v>
          </cell>
          <cell r="M147" t="str">
            <v>Hộp/24 tép</v>
          </cell>
          <cell r="N147" t="str">
            <v>Tép</v>
          </cell>
          <cell r="O147">
            <v>500</v>
          </cell>
          <cell r="P147">
            <v>24990</v>
          </cell>
          <cell r="Q147">
            <v>24000</v>
          </cell>
          <cell r="R147">
            <v>24000</v>
          </cell>
        </row>
        <row r="148">
          <cell r="F148" t="str">
            <v>Cannula tĩnh mạch 1 tầng đầu thẳng các cỡ</v>
          </cell>
          <cell r="G148" t="str">
            <v>Cannula tĩnh mạch DLP, một tầng đầu thẳng các cỡ, đầu nối 3/8" hoặc 1/4"</v>
          </cell>
          <cell r="H148" t="str">
            <v>Cannula tĩnh mạch 1 tầng đầu thẳng DLP™ các cỡ</v>
          </cell>
          <cell r="I148" t="str">
            <v>N04.01.010.4321.175.0041</v>
          </cell>
          <cell r="J148" t="str">
            <v>Nhóm 1</v>
          </cell>
          <cell r="K148" t="str">
            <v>D</v>
          </cell>
          <cell r="L148" t="str">
            <v>Cannulae tĩnh mạch một tầng đầu thẳng ,các cỡ từ 12 - 40 Fr, Chiều dài tổng thể 12–16 in (30,5–40,6 cm), thân được thiết kế chống xoắn, có marker đanh dấu độ sâu, tiêu chuẩn FDA</v>
          </cell>
          <cell r="M148" t="str">
            <v xml:space="preserve">Hộp/10 cái  </v>
          </cell>
          <cell r="N148" t="str">
            <v>Cái</v>
          </cell>
          <cell r="O148">
            <v>100</v>
          </cell>
          <cell r="P148">
            <v>1017000</v>
          </cell>
          <cell r="Q148">
            <v>1010000</v>
          </cell>
          <cell r="R148">
            <v>1015000</v>
          </cell>
        </row>
        <row r="149">
          <cell r="F149" t="str">
            <v>Vật liệu sử dụng trong điều trị tổn thương bằng phương pháp hút áp lực âm, bằng Polyurethane dạng bọt xốp, 26 x 15 x 3cm</v>
          </cell>
          <cell r="G149" t="str">
            <v>CURAVAC CURA PULFK2</v>
          </cell>
          <cell r="H149" t="str">
            <v>Miếng Xốp và dây nối CuraVac Cura PULFk2</v>
          </cell>
          <cell r="I149" t="str">
            <v>N02.04.060.0698.174.0003</v>
          </cell>
          <cell r="J149">
            <v>4</v>
          </cell>
          <cell r="K149" t="str">
            <v>C</v>
          </cell>
          <cell r="L149" t="str">
            <v>Vật liệu sử dụng trong điều trị các tổn thương bằng phương pháp hút áp lực âm cỡ lớn, dùng với máy hút dịch Curasys, gồm băng bọt xốp cỡ lớn (Size L: 26 x 15 x 3 cm), vật liệu Polyurethane;
đầu nối, vật liệu Silicone Elastomers; ống dẫn, vật liệu Silicone</v>
          </cell>
          <cell r="M149" t="str">
            <v>1 Bộ/1 túi</v>
          </cell>
          <cell r="N149" t="str">
            <v>Bộ</v>
          </cell>
          <cell r="O149">
            <v>50</v>
          </cell>
          <cell r="P149">
            <v>1462000</v>
          </cell>
          <cell r="Q149">
            <v>1460000</v>
          </cell>
          <cell r="R149">
            <v>1460000</v>
          </cell>
        </row>
        <row r="150">
          <cell r="F150" t="str">
            <v>Ca-nuyn tĩnh mạch đùi 1 tầng, không thông khí, các cỡ, đầu nối 3/8</v>
          </cell>
          <cell r="G150" t="str">
            <v>Cannula tĩnh mạch DLP, một tầng đầu thẳng các cỡ, đầu nối 3/8" hoặc 1/4"</v>
          </cell>
          <cell r="H150" t="str">
            <v>Cannula tĩnh mạch 1 tầng đầu thẳng DLP™ các cỡ</v>
          </cell>
          <cell r="I150" t="str">
            <v>N04.01.010.4321.175.0041</v>
          </cell>
          <cell r="J150" t="str">
            <v>Nhóm 1</v>
          </cell>
          <cell r="K150" t="str">
            <v>D</v>
          </cell>
          <cell r="L150" t="str">
            <v>Cannulae tĩnh mạch một tầng đầu thẳng ,các cỡ từ 12 - 40 Fr, Chiều dài tổng thể 12–16 in (30,5–40,6 cm), thân được thiết kế chống xoắn, có marker đanh dấu độ sâu.</v>
          </cell>
          <cell r="M150" t="str">
            <v xml:space="preserve">Hộp/10 cái  </v>
          </cell>
          <cell r="N150" t="str">
            <v>Cái</v>
          </cell>
          <cell r="O150">
            <v>15</v>
          </cell>
          <cell r="P150">
            <v>15</v>
          </cell>
          <cell r="Q150">
            <v>15</v>
          </cell>
          <cell r="R150">
            <v>1015000</v>
          </cell>
        </row>
        <row r="151">
          <cell r="F151" t="str">
            <v>Lọ đựng phân</v>
          </cell>
          <cell r="G151" t="str">
            <v>Lọ nhựa đựng phân có chất bảo quản 50ml HTM nắp vàng, có nhãn</v>
          </cell>
          <cell r="H151" t="str">
            <v>Lọ nhựa đựng phân có chất bảo quản 50ml HTM nắp vàng, có nhãn</v>
          </cell>
          <cell r="I151" t="str">
            <v>N03.07.060.1085.000.0001</v>
          </cell>
          <cell r="J151">
            <v>5</v>
          </cell>
          <cell r="K151" t="str">
            <v>A</v>
          </cell>
          <cell r="L151" t="str">
            <v>* Lọ nhựa PS trắng trong,dung tích 50ml. Có nhãn màu trắng, nắp màu vàng,có thìa lấy mẫu phân bên trong.
* Sử dụng nhựa y tế trung tính, tinh khiết 100% không phản ứng với bệnh phẩm bên trong.
* Có chất F2AM trong lọ giúp bảo quản mẫu phân.
* Đạt tiêu chu</v>
          </cell>
          <cell r="M151" t="str">
            <v>100 Lọ/ Bịch</v>
          </cell>
          <cell r="N151" t="str">
            <v>Lọ</v>
          </cell>
          <cell r="O151">
            <v>3500</v>
          </cell>
          <cell r="P151">
            <v>1320</v>
          </cell>
          <cell r="Q151">
            <v>1320</v>
          </cell>
          <cell r="R151">
            <v>1320</v>
          </cell>
        </row>
        <row r="152">
          <cell r="F152" t="str">
            <v>Que thử phân tích nước tiểu (10 thông số)</v>
          </cell>
          <cell r="G152" t="str">
            <v>Que thử phân tích nước tiểu (10 parameters)</v>
          </cell>
          <cell r="H152" t="str">
            <v>Que thử phân tích nước tiểu (10 parameters)</v>
          </cell>
          <cell r="I152">
            <v>1320</v>
          </cell>
          <cell r="J152">
            <v>4</v>
          </cell>
          <cell r="K152" t="str">
            <v>B</v>
          </cell>
          <cell r="L152" t="str">
            <v>• Sản phẩm được Bộ Y tế cấp phép sử dụng.
• Que thử nước tiểu dùng để định tính và bán định lượng 10 thông số, kết quả có thể đọc bằng mắt thường hoặc trên máy phân tích bán tự động</v>
          </cell>
          <cell r="M152" t="str">
            <v>Hộp/100 test</v>
          </cell>
          <cell r="N152" t="str">
            <v>Hộp</v>
          </cell>
          <cell r="O152">
            <v>1209</v>
          </cell>
          <cell r="P152">
            <v>294000</v>
          </cell>
          <cell r="Q152">
            <v>290000</v>
          </cell>
          <cell r="R152">
            <v>240000</v>
          </cell>
        </row>
        <row r="153">
          <cell r="F153" t="str">
            <v>Băng keo cuộn</v>
          </cell>
          <cell r="G153" t="str">
            <v>Urgosyval 2,5cm x 5m (không hộp )</v>
          </cell>
          <cell r="H153" t="str">
            <v>Urgosyval 2,5cm x 5m (không hộp )</v>
          </cell>
          <cell r="I153" t="str">
            <v>N02.02.020.4278.271.0003</v>
          </cell>
          <cell r="J153">
            <v>2</v>
          </cell>
          <cell r="K153" t="str">
            <v>A</v>
          </cell>
          <cell r="L153" t="str">
            <v>Vải lụa Taffeta trắng, 100% sợi cellulose acetate, số sợi 44x19,5 sợi/cm, keo Zinc oxide không dùng dung môi phủ đều, trọng lượng của khối phủ 50-60 g/m2, lực dính 1,8-5,5 N/cm, có kiểm tra vi sinh</v>
          </cell>
          <cell r="M153" t="str">
            <v>Hộp 12 cuộn</v>
          </cell>
          <cell r="N153" t="str">
            <v>Cuộn</v>
          </cell>
          <cell r="O153">
            <v>70170</v>
          </cell>
          <cell r="P153">
            <v>18400</v>
          </cell>
          <cell r="Q153">
            <v>18000</v>
          </cell>
          <cell r="R153">
            <v>18000</v>
          </cell>
        </row>
        <row r="154">
          <cell r="F154" t="str">
            <v>Điện cực tim</v>
          </cell>
          <cell r="G154" t="str">
            <v>KENDALL™ 200 FOAM ELECTRODES, CONDUCTIVE ADHESIVE HYDROGEL (31050522)</v>
          </cell>
          <cell r="H154">
            <v>18000</v>
          </cell>
          <cell r="I154">
            <v>18000</v>
          </cell>
          <cell r="J154" t="str">
            <v>Nhóm 1</v>
          </cell>
          <cell r="K154" t="str">
            <v>A</v>
          </cell>
          <cell r="L154" t="str">
            <v>Hình dạng giống giọt nước
kích thước 35 mm
tổng bề mặt sản phẩm 1017 mm2, vùng chất gen 401 mm2, vùng dán 616 mm2, vùng phân tử nhậy 78,5 mm2, độ dầy sản phẩm 0,8 mm.</v>
          </cell>
          <cell r="M154" t="str">
            <v>100 cái/túi</v>
          </cell>
          <cell r="N154" t="str">
            <v>Cái</v>
          </cell>
          <cell r="O154">
            <v>123700</v>
          </cell>
          <cell r="P154">
            <v>1500</v>
          </cell>
          <cell r="Q154">
            <v>1500</v>
          </cell>
          <cell r="R154">
            <v>1500</v>
          </cell>
        </row>
        <row r="155">
          <cell r="F155" t="str">
            <v>Cannula động mạch DLP, đầu cong có vành linh hoạt, có thông khí các cỡ, đầu nối 3/8</v>
          </cell>
          <cell r="G155" t="str">
            <v>Cannula động mạch DLP, đầu cong có vành linh hoạt, có thông khí, các cỡ, đầu nối 3/8"</v>
          </cell>
          <cell r="H155" t="str">
            <v>Cannula động mạch đầu cong DLP</v>
          </cell>
          <cell r="I155" t="str">
            <v>N04.01.010.4321.175.0056</v>
          </cell>
          <cell r="J155" t="str">
            <v>Nhóm 1</v>
          </cell>
          <cell r="K155" t="str">
            <v>D</v>
          </cell>
          <cell r="L155" t="str">
            <v>Cannulae động mạch đầu cong các cỡ được gắn liền với thân của cannulae có thể uốn cong dễ dàng sử dụng cỡ 20 Fr (6,7mm), 22 Fr (7.3 mm) với co nối 3/8 (0,95cm).</v>
          </cell>
          <cell r="M155" t="str">
            <v>Hộp/20 cái</v>
          </cell>
          <cell r="N155" t="str">
            <v>Cái</v>
          </cell>
          <cell r="O155">
            <v>100</v>
          </cell>
          <cell r="P155">
            <v>761300</v>
          </cell>
          <cell r="Q155">
            <v>760000</v>
          </cell>
          <cell r="R155">
            <v>760000</v>
          </cell>
        </row>
        <row r="156">
          <cell r="F156" t="str">
            <v>Cannula động mạch đầu cong các cỡ</v>
          </cell>
          <cell r="G156" t="str">
            <v>Cannula động mạch DLP, đầu cong có vành linh hoạt, có thông khí, các cỡ, đầu nối 3/8"</v>
          </cell>
          <cell r="H156" t="str">
            <v>Cannula động mạch đầu cong DLP</v>
          </cell>
          <cell r="I156" t="str">
            <v>N04.01.010.4321.175.0056</v>
          </cell>
          <cell r="J156" t="str">
            <v>Nhóm 1</v>
          </cell>
          <cell r="K156" t="str">
            <v>D</v>
          </cell>
          <cell r="L156" t="str">
            <v>Cannulae động mạch đầu cong có vành linh hoạt, có thông khí, các cỡ, đầu nối 3/8" được gắn liền với thân của cannulae có thể uốn cong dễ dàng sử dụng cỡ 20 Fr (6,7mm), 22 Fr (7.3 mm) với co nối 3/8 (0,95cm).</v>
          </cell>
          <cell r="M156" t="str">
            <v>Hộp/20 cái</v>
          </cell>
          <cell r="N156" t="str">
            <v>Cái</v>
          </cell>
          <cell r="O156">
            <v>70</v>
          </cell>
          <cell r="P156">
            <v>70</v>
          </cell>
          <cell r="Q156">
            <v>70</v>
          </cell>
          <cell r="R156">
            <v>760000</v>
          </cell>
        </row>
        <row r="157">
          <cell r="F157" t="str">
            <v>Chỉ khâu không tiêu Polyamid 6,
đơn sợi, 3/0 dài 75cm, 1 kim tam giác ngược dài 24mm, 3/8C</v>
          </cell>
          <cell r="G157" t="str">
            <v>Chỉ phẫu thuật Sterilon 3/0 dài 75cm, kim tam giác 3/8C 24mm</v>
          </cell>
          <cell r="H157" t="str">
            <v>Chỉ phẫu thuật Sterilon 3/0 dài 75cm, kim tam giác 3/8C 24mm</v>
          </cell>
          <cell r="I157" t="str">
            <v>N05.02.040.5097.115.0048</v>
          </cell>
          <cell r="J157" t="str">
            <v>Nhóm 4</v>
          </cell>
          <cell r="K157" t="str">
            <v>C</v>
          </cell>
          <cell r="L157" t="str">
            <v>Chỉ không tan đơn sợi Polyamide 6.6. Kim được làm bằng thép không gỉ AISI 420, thép 302. Cỡ chỉ số 3/0 dài 75cm. Kim DS 3/8C 24mm. Sản phẩm đạt tiêu chuẩn ISO 13485; CE</v>
          </cell>
          <cell r="M157" t="str">
            <v>Hộp/ 12 tép</v>
          </cell>
          <cell r="N157" t="str">
            <v>Tép</v>
          </cell>
          <cell r="O157">
            <v>124</v>
          </cell>
          <cell r="P157">
            <v>11545</v>
          </cell>
          <cell r="Q157">
            <v>11000</v>
          </cell>
          <cell r="R157">
            <v>11000</v>
          </cell>
        </row>
        <row r="158">
          <cell r="F158" t="str">
            <v>Giấy in nhiệt sản khoa 152mmx90mm</v>
          </cell>
          <cell r="G158" t="str">
            <v>Giấy monitor sản khoa 152mm x 90mm x 150sh</v>
          </cell>
          <cell r="H158" t="str">
            <v>Giấy monitor sản khoa 152mm x 90mm x 150sh</v>
          </cell>
          <cell r="I158" t="str">
            <v>Chưa có</v>
          </cell>
          <cell r="J158">
            <v>6</v>
          </cell>
          <cell r="K158" t="str">
            <v>A</v>
          </cell>
          <cell r="L158" t="str">
            <v>Giấy monitor sản khoa Analogic USA-3, Bistos BT-350 (sọc đỏ)
152mm x 90mm x 150sh</v>
          </cell>
          <cell r="M158" t="str">
            <v>Hộp/10 xấp</v>
          </cell>
          <cell r="N158" t="str">
            <v>Xấp</v>
          </cell>
          <cell r="O158">
            <v>1500</v>
          </cell>
          <cell r="P158">
            <v>80000</v>
          </cell>
          <cell r="Q158">
            <v>80000</v>
          </cell>
          <cell r="R158">
            <v>52000</v>
          </cell>
        </row>
        <row r="159">
          <cell r="F159" t="str">
            <v>Kim gây tê tuỷ sống 27</v>
          </cell>
          <cell r="G159" t="str">
            <v>Spinal Needle</v>
          </cell>
          <cell r="H159" t="str">
            <v>Kim gây tê, gây mê các loại, các cỡ</v>
          </cell>
          <cell r="I159">
            <v>52000</v>
          </cell>
          <cell r="J159">
            <v>6</v>
          </cell>
          <cell r="K159">
            <v>6</v>
          </cell>
          <cell r="L159" t="str">
            <v>- Được sản xuất theo chất lượng CE, 13485:2016.
- Đầu kim Quinke 3 mặt vát dài 3½” sắc bén
- Chuôi kim trong suốt, có phản quang
- Chọc dò tủy sống: hút dịch não tủy để làm chẩn đoán 
- Chỉ định gây tê tủy sống
- Thông số: 
18G x 89mm (màu hồng); 
19G x 8</v>
          </cell>
          <cell r="M159" t="str">
            <v>20 cái/hộp</v>
          </cell>
          <cell r="N159" t="str">
            <v>Cái</v>
          </cell>
          <cell r="O159">
            <v>10000</v>
          </cell>
          <cell r="P159">
            <v>21536</v>
          </cell>
          <cell r="Q159">
            <v>21000</v>
          </cell>
          <cell r="R159">
            <v>21000</v>
          </cell>
        </row>
        <row r="160">
          <cell r="F160" t="str">
            <v>Cóng phản ứng dạng khối dùng cho hệ thống máy đông máu tự động</v>
          </cell>
          <cell r="G160">
            <v>21000</v>
          </cell>
          <cell r="H160">
            <v>21000</v>
          </cell>
          <cell r="I160">
            <v>21000</v>
          </cell>
          <cell r="J160">
            <v>3</v>
          </cell>
          <cell r="K160" t="str">
            <v>A</v>
          </cell>
          <cell r="L160" t="str">
            <v>Cóng phản ứng dùng trên hệ thống máy đông máu tự động. Dạng nhựa rắn 4 cóng liền khối trên một thanh.</v>
          </cell>
          <cell r="M160" t="str">
            <v>2400cuvette</v>
          </cell>
          <cell r="N160" t="str">
            <v>Hộp</v>
          </cell>
          <cell r="O160">
            <v>70</v>
          </cell>
          <cell r="P160">
            <v>70</v>
          </cell>
          <cell r="Q160">
            <v>70</v>
          </cell>
          <cell r="R160">
            <v>9676000</v>
          </cell>
        </row>
        <row r="161">
          <cell r="F161" t="str">
            <v>Chỉ tan tổng hợp đa sợi số 2/0, dài 75cm, kim tròn 1/2C 26mm (nhóm 1)</v>
          </cell>
          <cell r="G161" t="str">
            <v>Chỉ tan tổng hợp đa sợi Polysorb số 2-0 dài 75cm, kim tròn đầu nhọn V-20 1/2C, 26mm</v>
          </cell>
          <cell r="H161" t="str">
            <v>Chỉ tan tổng hợp đa sợi Polysorb số 2-0 dài 75cm, kim tròn đầu nhọn V-20 1/2C, 26mm</v>
          </cell>
          <cell r="I161" t="str">
            <v>N05.02.040.1712.175.0010</v>
          </cell>
          <cell r="J161">
            <v>1</v>
          </cell>
          <cell r="K161" t="str">
            <v>D</v>
          </cell>
          <cell r="L161" t="str">
            <v>Chỉ tan tổng hợp, đa sợi:
- Chỉ bằng Lactomer 9-1 gồm glycolic và lactide được bao phủ bởi calcium stearoyl lactylate, đạt lực khỏe bằng 140%, số 2/0 dài 75cm 
- Kim tròn đầu nhọn, bằng thép không gỉ, dài 26mm 1/2C, kim được phủ sắc bén.
- Tiệt khuẩn
- Ti</v>
          </cell>
          <cell r="M161" t="str">
            <v>36 tép/hộp</v>
          </cell>
          <cell r="N161" t="str">
            <v>Tép</v>
          </cell>
          <cell r="O161">
            <v>0</v>
          </cell>
          <cell r="P161">
            <v>0</v>
          </cell>
          <cell r="Q161">
            <v>0</v>
          </cell>
          <cell r="R161">
            <v>78000</v>
          </cell>
        </row>
        <row r="162">
          <cell r="F162" t="str">
            <v>Chỉ tan tổng hợp đa sợi số 3/0, dài 75cm, kim tròn 1/2C 26mm</v>
          </cell>
          <cell r="G162" t="str">
            <v>Chỉ tan tổng hợp đa sợi Polysorb số 3-0 dài 75cm, kim tròn đầu nhọn V-20 1/2C, 26mm</v>
          </cell>
          <cell r="H162" t="str">
            <v>Chỉ tan tổng hợp đa sợi Polysorb số 3-0 dài 75cm, kim tròn đầu nhọn V-20 1/2C, 26mm</v>
          </cell>
          <cell r="I162" t="str">
            <v>N05.02.040.1712.175.0058</v>
          </cell>
          <cell r="J162">
            <v>1</v>
          </cell>
          <cell r="K162" t="str">
            <v>D</v>
          </cell>
          <cell r="L162" t="str">
            <v>Chỉ tan tổng hợp, đa sợi:  
- Chỉ bằng Lactomer 9-1 gồm glycolic và lactide được bao phủ bởi calcium stearoyl lactylate, đạt lực khỏe nút buột ban đầu bằng 140%, số 3/0 dài 75cm 
- Kim tròn đầu nhọn, bằng thép không gỉ, dài 26mm 1/2C, kim được phủ sắc bén</v>
          </cell>
          <cell r="M162" t="str">
            <v>36 tép/hộp</v>
          </cell>
          <cell r="N162" t="str">
            <v>Tép</v>
          </cell>
          <cell r="O162">
            <v>300</v>
          </cell>
          <cell r="P162">
            <v>300</v>
          </cell>
          <cell r="Q162">
            <v>300</v>
          </cell>
          <cell r="R162">
            <v>78000</v>
          </cell>
        </row>
        <row r="163">
          <cell r="F163" t="str">
            <v>Kim luồn tĩnh mạch các số</v>
          </cell>
          <cell r="G163" t="str">
            <v>Delta Ven 2</v>
          </cell>
          <cell r="H163" t="str">
            <v>Kim luồn mạch máu các loại, các cỡ</v>
          </cell>
          <cell r="I163">
            <v>78000</v>
          </cell>
          <cell r="J163">
            <v>6</v>
          </cell>
          <cell r="K163" t="str">
            <v>B</v>
          </cell>
          <cell r="L163" t="str">
            <v>Vô trùng. Có cánh, có cổng tiêm thuốc. Kim được làm bằng thép không gỉ, sắc, nhọn. Các cỡ G16,G18,G20, G22, G24. Chất liệu ống thông bằng PTFE/FEP/PUR. Đạt tiêu chuẩn:  ISO 13485</v>
          </cell>
          <cell r="M163" t="str">
            <v>hộp/ 100 cái</v>
          </cell>
          <cell r="N163" t="str">
            <v>Cái</v>
          </cell>
          <cell r="O163">
            <v>195570</v>
          </cell>
          <cell r="P163">
            <v>2562</v>
          </cell>
          <cell r="Q163">
            <v>2500</v>
          </cell>
          <cell r="R163">
            <v>2600</v>
          </cell>
        </row>
        <row r="164">
          <cell r="F164" t="str">
            <v>Cannula tĩnh mạch cảnh người lớn Next Gen và Introducer, 19 Fr</v>
          </cell>
          <cell r="G164" t="str">
            <v>Cannula tĩnh mạch cảnh người lớn Bio-Medicus Next Gen và Introducer, các cỡ</v>
          </cell>
          <cell r="H164" t="str">
            <v>Cannula động mạch đùi-tĩnh mạch cảnh BIO-MEDICUS™ các cỡ</v>
          </cell>
          <cell r="I164" t="str">
            <v>N04.01.010.3047.213.0001</v>
          </cell>
          <cell r="J164" t="str">
            <v>Nhóm 1</v>
          </cell>
          <cell r="K164" t="str">
            <v>D</v>
          </cell>
          <cell r="L164" t="str">
            <v>Cannulae động mạch đùi hoặc tĩnh mạch cảnh, thân linh hoạt, chống xoắn, thiết kế đầu nhọn. Các các cỡ 15Fr, 17 Fr, 19Fr, 21 Fr, 23Fr, 25Fr đầu nối 3/8, dài 12,5 in ( 31.8cm).</v>
          </cell>
          <cell r="M164" t="str">
            <v>Hộp/1 cái</v>
          </cell>
          <cell r="N164" t="str">
            <v>Cái</v>
          </cell>
          <cell r="O164">
            <v>5</v>
          </cell>
          <cell r="P164">
            <v>5</v>
          </cell>
          <cell r="Q164">
            <v>5</v>
          </cell>
          <cell r="R164">
            <v>12064000</v>
          </cell>
        </row>
        <row r="165">
          <cell r="F165" t="str">
            <v>Lọ đựng nước tiểu</v>
          </cell>
          <cell r="G165" t="str">
            <v>Lọ nhựa đựng mẫu PS 55ml HTM nắp đỏ, có nhãn</v>
          </cell>
          <cell r="H165" t="str">
            <v>Lọ nhựa đựng mẫu PS 55ml HTM nắp đỏ, có nhãn</v>
          </cell>
          <cell r="I165" t="str">
            <v>N03.07.070.1085.000.0004</v>
          </cell>
          <cell r="J165">
            <v>5</v>
          </cell>
          <cell r="K165" t="str">
            <v>A</v>
          </cell>
          <cell r="L165" t="str">
            <v>* Lọ nhựa PS trắng trong, có nhãn màu trắng, nắp màu (đỏ, trắng....), dung tích 55ml.
* Kích thước : chiều cao  60mm, đường kính 35mm.
* Sử dụng nhựa y tế trung tính, tinh khiết 100% không phản ứng với hóa chất, bệnh phẩm bên trong.
* Đạt tiêu chuẩn ISO 1</v>
          </cell>
          <cell r="M165" t="str">
            <v>Túi/100 lọ</v>
          </cell>
          <cell r="N165" t="str">
            <v>Lọ</v>
          </cell>
          <cell r="O165">
            <v>175600</v>
          </cell>
          <cell r="P165">
            <v>1124</v>
          </cell>
          <cell r="Q165">
            <v>1120</v>
          </cell>
          <cell r="R165">
            <v>1200</v>
          </cell>
        </row>
        <row r="166">
          <cell r="F166" t="str">
            <v>Khóa 3 ngã không dây</v>
          </cell>
          <cell r="G166" t="str">
            <v>Khóa 3 chạc</v>
          </cell>
          <cell r="H166" t="str">
            <v>Khóa 3 chạc</v>
          </cell>
          <cell r="I166">
            <v>1200</v>
          </cell>
          <cell r="J166">
            <v>4</v>
          </cell>
          <cell r="K166" t="str">
            <v>B</v>
          </cell>
          <cell r="L166" t="str">
            <v>Làm từ chất liệu Polycarbonate, HDPE, PP; đầu nối côn luer 6%, tiệt trùng E.O; kháng lipid và không kháng lipid, thể tích mồi &gt;0.2ml</v>
          </cell>
          <cell r="M166" t="str">
            <v>Hộp/ 50 cái</v>
          </cell>
          <cell r="N166" t="str">
            <v>Cái</v>
          </cell>
          <cell r="O166">
            <v>26400</v>
          </cell>
          <cell r="P166">
            <v>3570</v>
          </cell>
          <cell r="Q166">
            <v>3500</v>
          </cell>
          <cell r="R166">
            <v>3500</v>
          </cell>
        </row>
        <row r="167">
          <cell r="F167" t="str">
            <v>Que gòn trong ống nghiệm nhựa tiệt trùng</v>
          </cell>
          <cell r="G167" t="str">
            <v>Que lấy mẫu xét nghiệm(Sterile Swab stick)</v>
          </cell>
          <cell r="H167" t="str">
            <v>Bông, tăm bông vô trùng các loại, các cỡ</v>
          </cell>
          <cell r="I167" t="str">
            <v>N01.01.020.3266.279.0001</v>
          </cell>
          <cell r="J167">
            <v>6</v>
          </cell>
          <cell r="K167" t="str">
            <v>A</v>
          </cell>
          <cell r="L167" t="str">
            <v>Que gòn trong ống nghiệm nhựa tiệt trùng</v>
          </cell>
          <cell r="M167" t="str">
            <v>Gói/1 que</v>
          </cell>
          <cell r="N167" t="str">
            <v>Que</v>
          </cell>
          <cell r="O167">
            <v>4900</v>
          </cell>
          <cell r="P167">
            <v>1575</v>
          </cell>
          <cell r="Q167">
            <v>1500</v>
          </cell>
          <cell r="R167">
            <v>1600</v>
          </cell>
        </row>
        <row r="168">
          <cell r="F168" t="str">
            <v>Lancet</v>
          </cell>
          <cell r="G168">
            <v>1600</v>
          </cell>
          <cell r="H168">
            <v>1600</v>
          </cell>
          <cell r="I168">
            <v>1600</v>
          </cell>
          <cell r="J168">
            <v>6</v>
          </cell>
          <cell r="K168">
            <v>6</v>
          </cell>
          <cell r="L168">
            <v>6</v>
          </cell>
          <cell r="M168" t="str">
            <v>Hộp 200 cái</v>
          </cell>
          <cell r="N168" t="str">
            <v>Hộp</v>
          </cell>
          <cell r="O168">
            <v>70</v>
          </cell>
          <cell r="P168">
            <v>70</v>
          </cell>
          <cell r="Q168">
            <v>70</v>
          </cell>
          <cell r="R168">
            <v>31000</v>
          </cell>
        </row>
        <row r="169">
          <cell r="F169" t="str">
            <v>Ca-nuyn dẫn lưu tim trái có thông khí 13F</v>
          </cell>
          <cell r="G169" t="str">
            <v>Ống thông hút tim trái trẻ em DLP, cỡ 13Fr</v>
          </cell>
          <cell r="H169">
            <v>31000</v>
          </cell>
          <cell r="I169">
            <v>31000</v>
          </cell>
          <cell r="J169" t="str">
            <v>Nhóm 1</v>
          </cell>
          <cell r="K169" t="str">
            <v>D</v>
          </cell>
          <cell r="L169" t="str">
            <v>Cannula hút tim trái, thân cannula thẳng, dễ uốn và có marker đánh dấu độ sâu. Các cỡ 10Fr đến 13 Fr, chiều dài tổng thể 13 in (33cm). Loại 10Fr: đầu nối 1,5 in và có 8 lỗ thông hơi trên đầu. Loại 13Fr: đầu nối 2 in và có 14 lỗ thông hơi trên đầu.</v>
          </cell>
          <cell r="M169" t="str">
            <v>Hộp/20 cái</v>
          </cell>
          <cell r="N169" t="str">
            <v>Cái</v>
          </cell>
          <cell r="O169">
            <v>5</v>
          </cell>
          <cell r="P169">
            <v>5</v>
          </cell>
          <cell r="Q169">
            <v>5</v>
          </cell>
          <cell r="R169">
            <v>584000</v>
          </cell>
        </row>
        <row r="170">
          <cell r="F170" t="str">
            <v>Chỉ tan tổng hợp đa sợi số 1, dài 90cm, kim tròn 1/2C 40mm (nhóm 3)</v>
          </cell>
          <cell r="G170" t="str">
            <v>Chỉ tan đa sợi Polyglactin 910 DemeCRYL số 1/0, dài 90cm, kim tròn 40mm 1/2C.</v>
          </cell>
          <cell r="H170" t="str">
            <v>Chỉ tan đa sợi Polyglactin 910 DemeCRYL số 1/0, dài 90cm, kim tròn 40mm, 1/2C</v>
          </cell>
          <cell r="I170" t="str">
            <v>N05.02.090.1789.175.0003</v>
          </cell>
          <cell r="J170">
            <v>3</v>
          </cell>
          <cell r="K170" t="str">
            <v>D</v>
          </cell>
          <cell r="L170" t="str">
            <v>Chỉ tan đa sợi Polyglactin 910 DemeCRYL số 1/0, dài 90cm, kim tròn 40mm, 1/2C, bao gồm 90% glycolide và 10% L-lactide. Lực giữ vết thương sau 21 ngày: ~ 50%, tự tiêu sau 56- 72 ngày. Tiêu chuẩn FDA - Mỹ. Sản xuất tại: Mỹ</v>
          </cell>
          <cell r="M170" t="str">
            <v>12 tép/ Hộp</v>
          </cell>
          <cell r="N170" t="str">
            <v>Tép</v>
          </cell>
          <cell r="O170">
            <v>300</v>
          </cell>
          <cell r="P170">
            <v>67960</v>
          </cell>
          <cell r="Q170">
            <v>67000</v>
          </cell>
          <cell r="R170">
            <v>78000</v>
          </cell>
        </row>
        <row r="171">
          <cell r="F171" t="str">
            <v>Ống nghiệm nhựa 5ml nắp trắng, không nhãn</v>
          </cell>
          <cell r="G171" t="str">
            <v>Ống nghiệm nhựa PS 5ml nắp trắng, không nhãn</v>
          </cell>
          <cell r="H171" t="str">
            <v>Ống nghiệm nhựa PS 5ml nắp trắng, không nhãn</v>
          </cell>
          <cell r="I171" t="str">
            <v>N03.07.070.1085.000.0042</v>
          </cell>
          <cell r="J171">
            <v>5</v>
          </cell>
          <cell r="K171" t="str">
            <v>A</v>
          </cell>
          <cell r="L171" t="str">
            <v>Ống nghiệm lấy mẫu, nắp trắng, không nhãn
• Thể tích: 1ml -  mL
• Thân ống Polypropylene (PP), chiều dài 75 mm. đường kính ngoài 12 mm, thể tích chứa tối đa 5mL, dễ dàng quan sát thành phần bên trong, chịu lực ly tâm 4000 vòng/ phút.
• Nắp nhựa Polyethene</v>
          </cell>
          <cell r="M171" t="str">
            <v>500 Ống/ Bịch</v>
          </cell>
          <cell r="N171" t="str">
            <v>Ống</v>
          </cell>
          <cell r="O171">
            <v>30100</v>
          </cell>
          <cell r="P171">
            <v>399</v>
          </cell>
          <cell r="Q171">
            <v>390</v>
          </cell>
          <cell r="R171">
            <v>450</v>
          </cell>
        </row>
        <row r="172">
          <cell r="F172" t="str">
            <v>Bơm tiêm 10ml</v>
          </cell>
          <cell r="G172" t="str">
            <v>Bơm tiêm 10ml Kim 25G
Bơm tiêm 10ml Kim 23G
Bơm tiêm 10ml Kim 25G Pitton màu xanh</v>
          </cell>
          <cell r="H172" t="str">
            <v>Bơm tiêm 10ml Kim 25G
Bơm tiêm 10ml Kim 23G
Bơm tiêm 10ml Kim 25G Pitton màu xanh</v>
          </cell>
          <cell r="I172" t="str">
            <v>N03.01.070.4199.000.0010
N03.01.070.4199.000.0011
N03.01.070.4199.000.0012</v>
          </cell>
          <cell r="J172">
            <v>3</v>
          </cell>
          <cell r="K172" t="str">
            <v>B</v>
          </cell>
          <cell r="L172" t="str">
            <v>Dung tích 10ml kèm kim 25G/23G/ Piston và xy lanh được làm bằng nhựa PP y tế, khử vô trùng bằng khí EO, Silicon Y tế dùng bôi trơn được nhà sản xuất đăng ký với ban quản lý thuốc và thực phẩm Mỹ (FDA). Đóng gói bao bì Blister sau khi tiệt trùng chỉ thị mầ</v>
          </cell>
          <cell r="M172" t="str">
            <v>Hộp 50 cái x 16 hộp / kiện</v>
          </cell>
          <cell r="N172" t="str">
            <v>Cái</v>
          </cell>
          <cell r="O172">
            <v>506000</v>
          </cell>
          <cell r="P172">
            <v>929</v>
          </cell>
          <cell r="Q172">
            <v>920</v>
          </cell>
          <cell r="R172">
            <v>920</v>
          </cell>
        </row>
        <row r="173">
          <cell r="F173" t="str">
            <v>Ống nghiệm Citrate 3,8%</v>
          </cell>
          <cell r="G173" t="str">
            <v>Ống nghiệm Citrate 3,8% HTM 2ml nắp xanh lá, mous thấp</v>
          </cell>
          <cell r="H173" t="str">
            <v>Ống nghiệm Citrate 3,8% HTM 2ml nắp xanh lá, mous thấp</v>
          </cell>
          <cell r="I173" t="str">
            <v>N03.07.070.1085.000.0069</v>
          </cell>
          <cell r="J173">
            <v>5</v>
          </cell>
          <cell r="K173" t="str">
            <v>A</v>
          </cell>
          <cell r="L173" t="str">
            <v>Ống nghiệm Tri-sodium citrate 3.2%, nắp xanh lá , 
•  Thể tích chứa: 2 mL,3mL
• Thân ống Polypropylene (PP), chiều dài 75 mm. đường kính ngoài 12 mm, thể tích chứa tối đa 5mL, dễ dàng quan sát thành phần bên trong, chịu lực ly tâm 4000 vòng/ phút.
• Nắp n</v>
          </cell>
          <cell r="M173" t="str">
            <v>100 ống/khay</v>
          </cell>
          <cell r="N173" t="str">
            <v>Ống</v>
          </cell>
          <cell r="O173">
            <v>339800</v>
          </cell>
          <cell r="P173">
            <v>798</v>
          </cell>
          <cell r="Q173">
            <v>790</v>
          </cell>
          <cell r="R173">
            <v>1000</v>
          </cell>
        </row>
        <row r="174">
          <cell r="F174" t="str">
            <v>Khẩu trang y tế</v>
          </cell>
          <cell r="G174" t="str">
            <v>Khẩu trang y tế Dr.Seven 3 lớp</v>
          </cell>
          <cell r="H174" t="str">
            <v>Khẩu trang y tế Dr.Seven 3 lớp</v>
          </cell>
          <cell r="I174" t="str">
            <v>N00.00.000.0859.000.0001</v>
          </cell>
          <cell r="J174">
            <v>3</v>
          </cell>
          <cell r="K174" t="str">
            <v>A</v>
          </cell>
          <cell r="L174" t="str">
            <v>Vải không dệt , lớp vi lọc kháng khuẩn Meltblown, hiệu suất lọc BFE &gt;= 95%,  hiệu suất lọc PFE &gt;= 95% trở lực hô hấp &lt;= 9mmH2O, thanh nẹp nhựa Polyetylen mềm mại dễ uốn nắn, dây đeo thun xốp co giãn tốt.</v>
          </cell>
          <cell r="M174" t="str">
            <v>Hộp 50 cái</v>
          </cell>
          <cell r="N174" t="str">
            <v>Cái</v>
          </cell>
          <cell r="O174">
            <v>388700</v>
          </cell>
          <cell r="P174">
            <v>540</v>
          </cell>
          <cell r="Q174">
            <v>540</v>
          </cell>
          <cell r="R174">
            <v>540</v>
          </cell>
        </row>
        <row r="175">
          <cell r="F175" t="str">
            <v>Bơm tiêm đầu nhỏ 50ml</v>
          </cell>
          <cell r="G175" t="str">
            <v xml:space="preserve">Bơm tiêm 50 ml </v>
          </cell>
          <cell r="H175" t="str">
            <v xml:space="preserve">Bơm tiêm 50 ml </v>
          </cell>
          <cell r="I175" t="str">
            <v>N03.01.070.4199.000.0014</v>
          </cell>
          <cell r="J175">
            <v>5</v>
          </cell>
          <cell r="K175" t="str">
            <v>B</v>
          </cell>
          <cell r="L175" t="str">
            <v>Dung tích 50ml . Piston và xy lanh được làm bằng nhựa PP y tế, khử vô trùng bằng khí EO, Silicon Y tế dùng bôi trơn được nhà sản xuất đăng ký với ban quản lý thuốc và thực phẩm Mỹ (FDA). Đóng gói bao bì Blister sau khi tiệt trùng chỉ thị mầu trên bao bì c</v>
          </cell>
          <cell r="M175" t="str">
            <v>Hộp/25 cái</v>
          </cell>
          <cell r="N175" t="str">
            <v>Cái</v>
          </cell>
          <cell r="O175">
            <v>66150</v>
          </cell>
          <cell r="P175">
            <v>3850</v>
          </cell>
          <cell r="Q175">
            <v>3800</v>
          </cell>
          <cell r="R175">
            <v>3800</v>
          </cell>
        </row>
        <row r="176">
          <cell r="F176" t="str">
            <v>Bơm tiêm 20ml</v>
          </cell>
          <cell r="G176" t="str">
            <v>Bơm tiêm 20ml K2325 blister</v>
          </cell>
          <cell r="H176" t="str">
            <v>Bơm tiêm 20ml K2325 blister</v>
          </cell>
          <cell r="I176" t="str">
            <v>N03.01.070.4199.000.0013</v>
          </cell>
          <cell r="J176">
            <v>5</v>
          </cell>
          <cell r="K176" t="str">
            <v>B</v>
          </cell>
          <cell r="L176" t="str">
            <v>Dung tích 20ml kèm kim 23G. Piston và xy lanh được làm bằng nhựa PP y tế, khử vô trùng bằng khí EO, Silicon Y tế dùng bôi trơn được nhà sản xuất đăng ký với ban quản lý thuốc và thực phẩm Mỹ (FDA). Đóng gói bao bì Blister sau khi tiệt trùng chỉ thị mầu tr</v>
          </cell>
          <cell r="M176" t="str">
            <v xml:space="preserve">Hộp/50 cái </v>
          </cell>
          <cell r="N176" t="str">
            <v>Cái</v>
          </cell>
          <cell r="O176">
            <v>247700</v>
          </cell>
          <cell r="P176">
            <v>1790</v>
          </cell>
          <cell r="Q176">
            <v>1700</v>
          </cell>
          <cell r="R176">
            <v>1700</v>
          </cell>
        </row>
        <row r="177">
          <cell r="F177" t="str">
            <v>Băng keo cố định dán kim luồn (dạng miếng)</v>
          </cell>
          <cell r="G177" t="str">
            <v>Băng dán cố định kim luồng Curafix  I.V</v>
          </cell>
          <cell r="H177" t="str">
            <v>Băng dán cố định ống dẫn truyền Curafix i.v, 9x6cm</v>
          </cell>
          <cell r="I177" t="str">
            <v>N02.02.020.4965.155.0002</v>
          </cell>
          <cell r="J177">
            <v>3</v>
          </cell>
          <cell r="K177" t="str">
            <v>A</v>
          </cell>
          <cell r="L177" t="str">
            <v>1.Thành phần sản phẩm: 
- Làm từ polyester, tạo nên chất liệu vải không dệt màu trắng.
- Lớp keo polyacrylate thân thiện với làn da (không chứa nhựa thông và dẫn xuất nhựa thông).
- Phần gạc: viscose/ polypropylene/ polyethylene, màng phim polyethylene
2.</v>
          </cell>
          <cell r="M177" t="str">
            <v>Hộp/50 miếng vô trùng</v>
          </cell>
          <cell r="N177" t="str">
            <v>miếng</v>
          </cell>
          <cell r="O177">
            <v>20500</v>
          </cell>
          <cell r="P177">
            <v>20500</v>
          </cell>
          <cell r="Q177">
            <v>20500</v>
          </cell>
          <cell r="R177">
            <v>3500</v>
          </cell>
        </row>
        <row r="178">
          <cell r="F178" t="str">
            <v>Băng keo cố định dán kim luồn (dạng cuộn)</v>
          </cell>
          <cell r="G178" t="str">
            <v>Urgoderm 10cm x 10m</v>
          </cell>
          <cell r="H178" t="str">
            <v>Urgoderm 10cm x 10m</v>
          </cell>
          <cell r="I178" t="str">
            <v>N02.01.050.4278.271.0001</v>
          </cell>
          <cell r="J178">
            <v>4</v>
          </cell>
          <cell r="K178" t="str">
            <v>A</v>
          </cell>
          <cell r="L178" t="str">
            <v>Sợi polyester nền  không đan dệt, thông thoáng , co giãn, phủ keo acrylic, lực dính 1,1-4,3 N/cm, thấm hơi nước  ≥ 500 g/m2/24h. Có kiểm tra vi sinh</v>
          </cell>
          <cell r="M178" t="str">
            <v>1 cuộn/hộp</v>
          </cell>
          <cell r="N178" t="str">
            <v>Cuộn</v>
          </cell>
          <cell r="O178">
            <v>830</v>
          </cell>
          <cell r="P178">
            <v>0</v>
          </cell>
          <cell r="Q178">
            <v>0</v>
          </cell>
          <cell r="R178">
            <v>191000</v>
          </cell>
        </row>
        <row r="179">
          <cell r="F179" t="str">
            <v>Lọ vô trùng lấy mẫu</v>
          </cell>
          <cell r="G179" t="str">
            <v>Lọ lấy mẫu vô trùng</v>
          </cell>
          <cell r="H179" t="str">
            <v>Lọ lấy mẫu vô trùng</v>
          </cell>
          <cell r="I179" t="str">
            <v>N03.07.070.1196.000.0006</v>
          </cell>
          <cell r="J179">
            <v>5</v>
          </cell>
          <cell r="K179" t="str">
            <v>Loại A</v>
          </cell>
          <cell r="L179" t="str">
            <v>lọ nắp vặn, trùm dùng cho xét nghiệm nuôi cấy vi khuẩn
- Chất liệu:  Chất liệu nhựa, thể tích 5ml, tiệt trùng bằng khí EO,
- Điều kiện bảo quản:  25°C (Nhiệt độ phòng)
- Quy cách đóng gói: 200 cái/bịch
- Tiêu chuẩn chất lượng: ISO</v>
          </cell>
          <cell r="M179" t="str">
            <v>Thùng/ 500 lọ</v>
          </cell>
          <cell r="N179" t="str">
            <v>Lọ</v>
          </cell>
          <cell r="O179">
            <v>52200</v>
          </cell>
          <cell r="P179">
            <v>1749</v>
          </cell>
          <cell r="Q179">
            <v>1700</v>
          </cell>
          <cell r="R179">
            <v>1700</v>
          </cell>
        </row>
        <row r="180">
          <cell r="F180" t="str">
            <v>Ống nghiệm Heparin lithium</v>
          </cell>
          <cell r="G180" t="str">
            <v>Ống nghiệm Heparin lithium HTM 2ml nắp đen, mous thấp</v>
          </cell>
          <cell r="H180" t="str">
            <v>Ống nghiệm Heparin lithium HTM 2ml nắp đen, mous thấp</v>
          </cell>
          <cell r="I180" t="str">
            <v>N03.07.070.1085.000.0055</v>
          </cell>
          <cell r="J180">
            <v>5</v>
          </cell>
          <cell r="K180" t="str">
            <v>A</v>
          </cell>
          <cell r="L180" t="str">
            <v>Ống nghiệm Lithium Heparin, nắp đen
•  Thể tích chứa: 2 mL -6mL
• Thân ống Polypropylene (PP), chiều dài 75 mm. đường kính ngoài 12 mm, thể tích chứa tối đa 6mL, dễ dàng quan sát thành phần bên trong, chịu lực ly tâm 3000- 4000 vòng/ phút.
• Nắp nhựa Poly</v>
          </cell>
          <cell r="M180" t="str">
            <v>100 ống/khay</v>
          </cell>
          <cell r="N180" t="str">
            <v>Ống</v>
          </cell>
          <cell r="O180">
            <v>1347700</v>
          </cell>
          <cell r="P180">
            <v>816</v>
          </cell>
          <cell r="Q180">
            <v>810</v>
          </cell>
          <cell r="R180">
            <v>1100</v>
          </cell>
        </row>
        <row r="181">
          <cell r="F181" t="str">
            <v>Ống nghiệm chimigly (nắp xám)</v>
          </cell>
          <cell r="G181" t="str">
            <v>Ống nghiệm Chimigly HTM 2ml nắp xám, mous thấp</v>
          </cell>
          <cell r="H181" t="str">
            <v>Ống nghiệm Chimigly HTM 2ml nắp xám, mous thấp</v>
          </cell>
          <cell r="I181" t="str">
            <v>N03.07.070.1085.000.0061</v>
          </cell>
          <cell r="J181">
            <v>5</v>
          </cell>
          <cell r="K181" t="str">
            <v>A</v>
          </cell>
          <cell r="L181" t="str">
            <v>Ống nghiệm Glucose, Sodium Fluoride và Potassium Oxalate, nắp xám
•  Thể tích chứa: 2 mL,4mL
• Thân ống Polypropylene (PP), chiều dài 75 mm. đường kính ngoài 12 mm, thể tích chứa tối đa 5mL, dễ dàng quan sát thành phần bên trong, chịu lực ly tâm 4000 vòng</v>
          </cell>
          <cell r="M181" t="str">
            <v>100 ống/khay</v>
          </cell>
          <cell r="N181" t="str">
            <v>Ống</v>
          </cell>
          <cell r="O181">
            <v>1900</v>
          </cell>
          <cell r="P181">
            <v>1200</v>
          </cell>
          <cell r="Q181">
            <v>1200</v>
          </cell>
          <cell r="R181">
            <v>1100</v>
          </cell>
        </row>
        <row r="182">
          <cell r="F182" t="str">
            <v>Bơm tiêm 5 ml</v>
          </cell>
          <cell r="G182" t="str">
            <v>Bơm tiêm 05ml Kim 22G
Bơm tiêm 05ml Kim 25G
Bơm tiêm 05ml Kim 23G
Bơm tiêm 5ml Kim 25G Pitton mầu xanh</v>
          </cell>
          <cell r="H182" t="str">
            <v>Bơm tiêm 05ml Kim 22G
Bơm tiêm 05ml Kim 25G
Bơm tiêm 05ml Kim 23G
Bơm tiêm 5ml Kim 25G Pitton mầu xanh</v>
          </cell>
          <cell r="I182" t="str">
            <v>N03.01.070.4199.000.0006
N03.01.070.4199.000.0007
N03.01.070.4199.000.0008
N03.01.070.4199.000.0009</v>
          </cell>
          <cell r="J182">
            <v>5</v>
          </cell>
          <cell r="K182" t="str">
            <v>B</v>
          </cell>
          <cell r="L182" t="str">
            <v>Dung tích 5ml kèm kim các cỡ. Piston và xy lanh được làm bằng nhựa PP y tế, khử vô trùng bằng khí EO, Silicon Y tế dùng bôi trơn được nhà sản xuất đăng ký với ban quản lý thuốc và thực phẩm Mỹ (FDA). Piston mầu xanh Đóng gói bao bì Blister sau khi tiệt tr</v>
          </cell>
          <cell r="M182" t="str">
            <v>Hộp/100 cái</v>
          </cell>
          <cell r="N182" t="str">
            <v>Cái</v>
          </cell>
          <cell r="O182">
            <v>568800</v>
          </cell>
          <cell r="P182">
            <v>621</v>
          </cell>
          <cell r="Q182">
            <v>620</v>
          </cell>
          <cell r="R182">
            <v>620</v>
          </cell>
        </row>
        <row r="183">
          <cell r="F183" t="str">
            <v>Ống nghiệm Serum hạt to nắp đỏ</v>
          </cell>
          <cell r="G183" t="str">
            <v>Ống nghiệm Serum hạt to HTM nắp đỏ</v>
          </cell>
          <cell r="H183" t="str">
            <v>Ống nghiệm Serum hạt to HTM nắp đỏ</v>
          </cell>
          <cell r="I183" t="str">
            <v>N03.07.070.1085.000.0012</v>
          </cell>
          <cell r="J183">
            <v>5</v>
          </cell>
          <cell r="K183" t="str">
            <v>A</v>
          </cell>
          <cell r="L183" t="str">
            <v xml:space="preserve">Ống nghiệm tách huyết thanh, nắp đỏ, hạt tròn
•  Thể tích chứa: 1ml-  6 mL
• Thân ống Polypropylene (PP), chiều dài 75 mm. đường kính ngoài 12 mm - 13mm, dễ dàng quan sát thành phần bên trong, chịu lực ly tâm 3000- 4000 vòng/ phút.
• Nắp nhựa Polyethene, </v>
          </cell>
          <cell r="M183" t="str">
            <v>100 ống/khay</v>
          </cell>
          <cell r="N183" t="str">
            <v>Ống</v>
          </cell>
          <cell r="O183">
            <v>146200</v>
          </cell>
          <cell r="P183">
            <v>798</v>
          </cell>
          <cell r="Q183">
            <v>790</v>
          </cell>
          <cell r="R183">
            <v>1000</v>
          </cell>
        </row>
        <row r="184">
          <cell r="F184" t="str">
            <v>Ống nghiệm EDTA K3</v>
          </cell>
          <cell r="G184" t="str">
            <v>Ống nghiệm EDTA K3 HTM 2ml nắp xanh dương, mous thấp</v>
          </cell>
          <cell r="H184" t="str">
            <v>Ống nghiệm EDTA K3 HTM 2ml nắp xanh dương, mous thấp</v>
          </cell>
          <cell r="I184" t="str">
            <v>N03.07.070.1085.000.0049</v>
          </cell>
          <cell r="J184">
            <v>5</v>
          </cell>
          <cell r="K184" t="str">
            <v>A</v>
          </cell>
          <cell r="L184" t="str">
            <v>Ống nghiệm EDTA, nắp xanh dương
•  Thể tích chứa:2mL - 6mL
• Thân ống Polypropylene (PP), chiều dài 75 mm. đường kính ngoài 12 mm, thể tích chứa tối đa 5mL, dễ dàng quan sát thành phần bên trong, chịu lực ly tâm3000- 4000 vòng/phút.
• Nắp nhựa Polyethene,</v>
          </cell>
          <cell r="M184" t="str">
            <v>100 ống/khay</v>
          </cell>
          <cell r="N184" t="str">
            <v>Ống</v>
          </cell>
          <cell r="O184">
            <v>970300</v>
          </cell>
          <cell r="P184">
            <v>860</v>
          </cell>
          <cell r="Q184">
            <v>860</v>
          </cell>
          <cell r="R184">
            <v>1100</v>
          </cell>
        </row>
        <row r="185">
          <cell r="F185" t="str">
            <v>Ống nghiệm nhựa 5ml không trắng, không nhãn</v>
          </cell>
          <cell r="G185" t="str">
            <v>Ống nghiệm nhựa PS 5ml không nắp, không nhãn</v>
          </cell>
          <cell r="H185" t="str">
            <v>Ống nghiệm nhựa PS 5ml không nắp, không nhãn</v>
          </cell>
          <cell r="I185" t="str">
            <v>N03.07.070.1085.000.0040</v>
          </cell>
          <cell r="J185">
            <v>5</v>
          </cell>
          <cell r="K185" t="str">
            <v>A</v>
          </cell>
          <cell r="L185" t="str">
            <v xml:space="preserve">* Kích thước 13x75mm. Nhựa PS trắng trong không nắp, dung tích tối đa 6ml  ± 0.1ml
* Sử dụng nhựa tinh khiết trung tính không phản ứng với các loại hóa chất chứa bên trong.
* Đạt tiêu chuẩn ISO 13485:2016  </v>
          </cell>
          <cell r="M185" t="str">
            <v>500 Ống/ Bịch</v>
          </cell>
          <cell r="N185" t="str">
            <v>Ống</v>
          </cell>
          <cell r="O185">
            <v>15000</v>
          </cell>
          <cell r="P185">
            <v>15000</v>
          </cell>
          <cell r="Q185">
            <v>15000</v>
          </cell>
          <cell r="R185">
            <v>450</v>
          </cell>
        </row>
        <row r="186">
          <cell r="F186" t="str">
            <v>Ống nhựa Plastic để pha loãng mẫu xét nghiệm (12x75mm)</v>
          </cell>
          <cell r="G186" t="str">
            <v>Ống nghiệm nhựa PP 5ml không nắp, không nhãn</v>
          </cell>
          <cell r="H186" t="str">
            <v>Ống nghiệm nhựa PP 5ml không nắp, không nhãn</v>
          </cell>
          <cell r="I186" t="str">
            <v>N03.07.070.1085.000.0037</v>
          </cell>
          <cell r="J186">
            <v>5</v>
          </cell>
          <cell r="K186" t="str">
            <v>A</v>
          </cell>
          <cell r="L186" t="str">
            <v>•Ống nhựa plastic để pha loãng mẫu xét nghiệm trên hệ thống 
• Sử dụng nhựa tinh khiết trung tính không phản ứng với các loại hóa chất chứa bên trong.
• Bảo quản: nhiệt độ phòng.</v>
          </cell>
          <cell r="M186" t="str">
            <v>500 Ống/ Bịch</v>
          </cell>
          <cell r="N186" t="str">
            <v>Ống</v>
          </cell>
          <cell r="O186">
            <v>3000</v>
          </cell>
          <cell r="P186">
            <v>3000</v>
          </cell>
          <cell r="Q186">
            <v>3000</v>
          </cell>
          <cell r="R186">
            <v>300</v>
          </cell>
        </row>
        <row r="187">
          <cell r="F187" t="str">
            <v>Bơm tiêm 1ml</v>
          </cell>
          <cell r="G187" t="str">
            <v>Bơm tiêm 1ml Kim 25G
Bơm tiêm 1ml Kim 26G</v>
          </cell>
          <cell r="H187" t="str">
            <v>Bơm tiêm 1ml Kim 25G
Bơm tiêm 1ml Kim 26G</v>
          </cell>
          <cell r="I187" t="str">
            <v>N03.01.070.4199.000.0002
N03.01.070.4199.000.0003</v>
          </cell>
          <cell r="J187">
            <v>6</v>
          </cell>
          <cell r="K187" t="str">
            <v>B</v>
          </cell>
          <cell r="L187" t="str">
            <v xml:space="preserve">Dung tích 1ml kèm kim các cỡ. Piston và xy lanh được làm bằng nhựa PP y tế, khử vô trùng bằng khí EO, Silicon Y tế dùng bôi trơn được nhà sản xuất đăng ký với ban quản lý thuốc và thực phẩm Mỹ (FDA). Đóng gói bao bì Blister sau khi tiệt trùng chỉ thị mầu </v>
          </cell>
          <cell r="M187" t="str">
            <v>Hộp 100 cái x 28 hộp/ kiện</v>
          </cell>
          <cell r="N187" t="str">
            <v>Cái</v>
          </cell>
          <cell r="O187">
            <v>62800</v>
          </cell>
          <cell r="P187">
            <v>630</v>
          </cell>
          <cell r="Q187">
            <v>630</v>
          </cell>
          <cell r="R187">
            <v>630</v>
          </cell>
        </row>
        <row r="188">
          <cell r="F188" t="str">
            <v>Bơm tiêm 3ml</v>
          </cell>
          <cell r="G188" t="str">
            <v>Bơm tiêm 3ml Kim 25G
Bơm tiêm 3ml Kim 23G</v>
          </cell>
          <cell r="H188" t="str">
            <v>Bơm tiêm 3ml Kim 25G
Bơm tiêm 3ml Kim 23G</v>
          </cell>
          <cell r="I188" t="str">
            <v>N03.01.070.4199.000.0004
N03.01.070.4199.000.0005</v>
          </cell>
          <cell r="J188">
            <v>5</v>
          </cell>
          <cell r="K188" t="str">
            <v>B</v>
          </cell>
          <cell r="L188" t="str">
            <v xml:space="preserve">Dung tích 3ml kèm kim các cỡ. Piston và xy lanh được làm bằng nhựa PP y tế, khử vô trùng bằng khí EO, Silicon Y tế dùng bôi trơn được nhà sản xuất đăng ký với ban quản lý thuốc và thực phẩm Mỹ (FDA). Đóng gói bao bì Blister sau khi tiệt trùng chỉ thị mầu </v>
          </cell>
          <cell r="M188" t="str">
            <v>Hộp/100 cái</v>
          </cell>
          <cell r="N188" t="str">
            <v>Cái</v>
          </cell>
          <cell r="O188">
            <v>358100</v>
          </cell>
          <cell r="P188">
            <v>630</v>
          </cell>
          <cell r="Q188">
            <v>630</v>
          </cell>
          <cell r="R188">
            <v>630</v>
          </cell>
        </row>
        <row r="189">
          <cell r="F189" t="str">
            <v>Bơm tiêm đầu to 50ml</v>
          </cell>
          <cell r="G189" t="str">
            <v>Bơm cho ăn 50ml</v>
          </cell>
          <cell r="H189" t="str">
            <v>Bơm cho ăn 50ml</v>
          </cell>
          <cell r="I189" t="str">
            <v>N03.01.010.4199.000.0001</v>
          </cell>
          <cell r="J189">
            <v>5</v>
          </cell>
          <cell r="K189" t="str">
            <v>B</v>
          </cell>
          <cell r="L189" t="str">
            <v>Dung tích 50ml, cho ăn. Piston và xy lanh được làm bằng nhựa PP y tế, khử vô trùng bằng khí EO. Không độc, không gây sốt, dùng 1 lần,  gasket (gioăng) làm bằng chất liệu cao su Y tế, Silicon Y tế dùng bôi trơn được nhà sản xuất đăng ký với ban quản lý thu</v>
          </cell>
          <cell r="M189" t="str">
            <v>Hộp/25 cái</v>
          </cell>
          <cell r="N189" t="str">
            <v>Cái</v>
          </cell>
          <cell r="O189">
            <v>45100</v>
          </cell>
          <cell r="P189">
            <v>3990</v>
          </cell>
          <cell r="Q189">
            <v>3900</v>
          </cell>
          <cell r="R189">
            <v>3900</v>
          </cell>
        </row>
        <row r="190">
          <cell r="F190" t="str">
            <v>Găng tay sạch không bột, các cỡ</v>
          </cell>
          <cell r="G190" t="str">
            <v>Găng kiểm tra Nitrile không bột</v>
          </cell>
          <cell r="H190" t="str">
            <v>Găng tay y tế không latex</v>
          </cell>
          <cell r="I190">
            <v>3900</v>
          </cell>
          <cell r="J190">
            <v>6</v>
          </cell>
          <cell r="K190" t="str">
            <v>A</v>
          </cell>
          <cell r="L190" t="str">
            <v>Găng tay được sản xuất bằng cao su tổng hợp (Nitrile) không bột, không tiệt trùng, có các size S-M-L. Không chứa Latex và Protein nên không gây kích ứng cho da. Bề mặt và ngón tay có độ nhám tăng khả năng cầm, nắm cả khi khô và ướt. Độ bền rất cao cùng độ</v>
          </cell>
          <cell r="M190" t="str">
            <v>200 chiếc (100 đôi)/ hộp</v>
          </cell>
          <cell r="N190" t="str">
            <v>Đôi</v>
          </cell>
          <cell r="O190">
            <v>108500</v>
          </cell>
          <cell r="P190">
            <v>108500</v>
          </cell>
          <cell r="Q190">
            <v>108500</v>
          </cell>
          <cell r="R190">
            <v>5770</v>
          </cell>
        </row>
        <row r="191">
          <cell r="F191" t="str">
            <v>Eppendorf 1.5 nắp trắng</v>
          </cell>
          <cell r="G191" t="str">
            <v>Ống nghiệm lưu mẫu huyết thanh 1.5 ml HTM nắp trắng</v>
          </cell>
          <cell r="H191" t="str">
            <v>Ống nghiệm lưu mẫu huyết thanh 1.5 ml HTM nắp trắng</v>
          </cell>
          <cell r="I191" t="str">
            <v>N03.07.070.1085.000.0036</v>
          </cell>
          <cell r="J191">
            <v>5</v>
          </cell>
          <cell r="K191" t="str">
            <v>A</v>
          </cell>
          <cell r="L191" t="str">
            <v>Nhựa PP  y tế, trung tính không phản ứng với hóa chất. 
Thể tích 1,5ml, có vạch thể tích trên thành ống.
Thành trơn láng chống sự bám dính của mẫu bệnh phẩm.
Chịu được nhiệt độ lạnh đông và ly tâm theo tiêu chuẩn.
Dùng lưu mẫu và vận chuyển mẫu. 
* Đạt ti</v>
          </cell>
          <cell r="M191" t="str">
            <v>1,000 Ống/ Bịch</v>
          </cell>
          <cell r="N191" t="str">
            <v>cái</v>
          </cell>
          <cell r="O191">
            <v>15000</v>
          </cell>
          <cell r="P191">
            <v>297</v>
          </cell>
          <cell r="Q191">
            <v>290</v>
          </cell>
          <cell r="R191">
            <v>300</v>
          </cell>
        </row>
        <row r="192">
          <cell r="F192" t="str">
            <v>Bơm tiêm cản quang, cỡ 200ml</v>
          </cell>
          <cell r="G192" t="str">
            <v>Bộ bơm tiêm 200/200ml dùng cho máy bơm tiêm cản quang Optivantage DH, Medrad Stellant</v>
          </cell>
          <cell r="H192">
            <v>300</v>
          </cell>
          <cell r="I192" t="str">
            <v>N03.01.030</v>
          </cell>
          <cell r="J192">
            <v>4</v>
          </cell>
          <cell r="K192">
            <v>4</v>
          </cell>
          <cell r="L192" t="str">
            <v xml:space="preserve">01 Bộ bơm tiêm gồm:
 - 02 bơm tiêm 200ml: chất liệu PC/PP/Rubber/ABS
 - 01 dây truyền chữ Y: chất liệu PVC
 - 02 ống hút J: chất liệu PE
 - 02 đầu kim nhựa: chất liệu ABS
Áp suất: 350psi
Tiệt trùng: ETO
Đạt tiêu chuẩn ISO 13485, EC </v>
          </cell>
          <cell r="M192" t="str">
            <v>20 bộ/ thùng</v>
          </cell>
          <cell r="N192" t="str">
            <v>Bộ</v>
          </cell>
          <cell r="O192">
            <v>700</v>
          </cell>
          <cell r="P192">
            <v>700</v>
          </cell>
          <cell r="Q192">
            <v>700</v>
          </cell>
          <cell r="R192">
            <v>520000</v>
          </cell>
        </row>
        <row r="193">
          <cell r="F193" t="str">
            <v>Đầu thắt tĩnh mạch thực quản</v>
          </cell>
          <cell r="G193" t="str">
            <v>Dây dẫn đường Guide Wire Hyrophilic</v>
          </cell>
          <cell r="H193" t="str">
            <v>Đầu thắt tĩnh mạch thực quản VGRIPP NOVA</v>
          </cell>
          <cell r="I193" t="str">
            <v>N07.01.200.2522.115.0001</v>
          </cell>
          <cell r="J193">
            <v>6</v>
          </cell>
          <cell r="K193" t="str">
            <v>B</v>
          </cell>
          <cell r="L193" t="str">
            <v>Đầu thắt bao gồm 6 vòng dây thun được lắp sẵn vào 1 đầu màu trắng trong suốt phía trên phần gắn vào ống soi là silicone mềm, tương thích đường kính ngoài ống soi 9-11mm, cấu trúc 1 sợi kéo giúp chống hư ống soi.</v>
          </cell>
          <cell r="M193" t="str">
            <v>Cái/ hộp</v>
          </cell>
          <cell r="N193" t="str">
            <v>Cái</v>
          </cell>
          <cell r="O193">
            <v>400</v>
          </cell>
          <cell r="P193">
            <v>1260000</v>
          </cell>
          <cell r="Q193">
            <v>1260000</v>
          </cell>
          <cell r="R193">
            <v>1260000</v>
          </cell>
        </row>
        <row r="194">
          <cell r="F194" t="str">
            <v>Kềm sinh thiết dùng trong nội soi dạ dày</v>
          </cell>
          <cell r="G194" t="str">
            <v>Kềm sinh thiết Radial Jaw™4 (1.8mm -160cm) dùng cho dạ dày</v>
          </cell>
          <cell r="H194" t="str">
            <v>Kìm sinh thiết dạ dày, đại tràng</v>
          </cell>
          <cell r="I194" t="str">
            <v>N08.00.260.0585.146.0002</v>
          </cell>
          <cell r="J194">
            <v>4</v>
          </cell>
          <cell r="K194" t="str">
            <v>B</v>
          </cell>
          <cell r="L194" t="str">
            <v>Loại Radial Jaw™4. Đầu kềm răng cưa mịn, linh hoạt tự điểu khiển áp sát thành độ khi lấy mẫu đoạn khó. Dây màu vàng. Đường kính 1,8mm dài 160cm. Có 3 đoạn đánh dấu, đầu - giữa - cuối, mỗi đoạn dài 25cm có phân chia khoảng cách theo từng cm màu đen giúp dễ</v>
          </cell>
          <cell r="M194" t="str">
            <v>Cái/ gói</v>
          </cell>
          <cell r="N194" t="str">
            <v>Cái</v>
          </cell>
          <cell r="O194">
            <v>400</v>
          </cell>
          <cell r="P194">
            <v>561000</v>
          </cell>
          <cell r="Q194">
            <v>560000</v>
          </cell>
          <cell r="R194">
            <v>550000</v>
          </cell>
        </row>
        <row r="195">
          <cell r="F195" t="str">
            <v>Kim chích cầm máu 21G</v>
          </cell>
          <cell r="G195" t="str">
            <v>Kim chích cầm máu, xơ dạ dày 21G (kim dài 5mm)</v>
          </cell>
          <cell r="H195" t="str">
            <v>Kim chích xơ, cầm máu nội soi, sử dụng 1 lần</v>
          </cell>
          <cell r="I195" t="str">
            <v>N03.02.080.3539.240.0001</v>
          </cell>
          <cell r="J195">
            <v>3</v>
          </cell>
          <cell r="K195" t="str">
            <v>B</v>
          </cell>
          <cell r="L195" t="str">
            <v>Dùng chích cầm máu, chích xơ qua NS. 
Kim đầu kim loại dài 5mm, đầu vát, đường kính 0.7mm= 21G. Dây dẫn dài chất liệu nhựa Teflon đường kính 2,35mm dài 180cm. Tay cầm có nút bấm cố định kim. Tiêu chuẩn sử dụng 1 lần/ 1 bệnh nhân. Tiêu chuẩn CE, ISO 13485:</v>
          </cell>
          <cell r="M195" t="str">
            <v>Cái/ gói</v>
          </cell>
          <cell r="N195" t="str">
            <v>Cái</v>
          </cell>
          <cell r="O195">
            <v>400</v>
          </cell>
          <cell r="P195">
            <v>400</v>
          </cell>
          <cell r="Q195">
            <v>400</v>
          </cell>
          <cell r="R195">
            <v>650000</v>
          </cell>
        </row>
        <row r="196">
          <cell r="F196" t="str">
            <v>Khuyên cấy kim loại định lượng</v>
          </cell>
          <cell r="G196" t="str">
            <v>Vòng cấy kim các loại (định lượng)</v>
          </cell>
          <cell r="H196" t="str">
            <v>Vòng cấy kim các loại (định lượng)</v>
          </cell>
          <cell r="I196" t="str">
            <v>N00.00.000.1196.000.0086</v>
          </cell>
          <cell r="J196">
            <v>5</v>
          </cell>
          <cell r="K196" t="str">
            <v>Loại A</v>
          </cell>
          <cell r="L196" t="str">
            <v>Vòng cấy bằng kim loại, không cán.
Gắn vào cán sẽ thành vòng cấy định lượng hoàn chỉnh</v>
          </cell>
          <cell r="M196">
            <v>5</v>
          </cell>
          <cell r="N196" t="str">
            <v>Cái</v>
          </cell>
          <cell r="O196">
            <v>100</v>
          </cell>
          <cell r="P196">
            <v>100</v>
          </cell>
          <cell r="Q196">
            <v>0</v>
          </cell>
          <cell r="R196">
            <v>33000</v>
          </cell>
        </row>
        <row r="197">
          <cell r="F197" t="str">
            <v>Khuyên cấy kim loại thường</v>
          </cell>
          <cell r="G197" t="str">
            <v>Vòng cấy kim các loại (thường cứng)</v>
          </cell>
          <cell r="H197" t="str">
            <v>Vòng cấy kim các loại (thường cứng)</v>
          </cell>
          <cell r="I197" t="str">
            <v>N00.00.000.1196.000.0088</v>
          </cell>
          <cell r="J197">
            <v>5</v>
          </cell>
          <cell r="K197" t="str">
            <v>Loại A</v>
          </cell>
          <cell r="L197" t="str">
            <v>Vòng cấy bằng kim loại, không cán.
Gắn vào cán sẽ thành vòng cấy hoàn chỉnh</v>
          </cell>
          <cell r="M197">
            <v>5</v>
          </cell>
          <cell r="N197" t="str">
            <v>Cái</v>
          </cell>
          <cell r="O197">
            <v>200</v>
          </cell>
          <cell r="P197">
            <v>200</v>
          </cell>
          <cell r="Q197">
            <v>0</v>
          </cell>
          <cell r="R197">
            <v>18000</v>
          </cell>
        </row>
        <row r="198">
          <cell r="F198" t="str">
            <v>Que cấy nhựa vô trùng</v>
          </cell>
          <cell r="G198" t="str">
            <v>Que cấy nhựa vô trùng</v>
          </cell>
          <cell r="H198" t="str">
            <v>Que cấy nhựa vô trùng</v>
          </cell>
          <cell r="I198" t="str">
            <v>N00.00.000.1196.000.0091</v>
          </cell>
          <cell r="J198">
            <v>5</v>
          </cell>
          <cell r="K198" t="str">
            <v>Loại A</v>
          </cell>
          <cell r="L198" t="str">
            <v xml:space="preserve">Que vô trùng, dùng để cấy vào đĩa thạch </v>
          </cell>
          <cell r="M198" t="str">
            <v>50que/túi</v>
          </cell>
          <cell r="N198" t="str">
            <v>Que</v>
          </cell>
          <cell r="O198">
            <v>5000</v>
          </cell>
          <cell r="P198">
            <v>5000</v>
          </cell>
          <cell r="Q198">
            <v>0</v>
          </cell>
          <cell r="R198">
            <v>950</v>
          </cell>
        </row>
        <row r="199">
          <cell r="F199" t="str">
            <v>Tăm bông vô trùng dùng trong kỹ thuật kháng sinh đồ</v>
          </cell>
          <cell r="G199" t="str">
            <v>Tăm bông bệnh phẩm vô trùng</v>
          </cell>
          <cell r="H199" t="str">
            <v>Tăm bông bệnh phẩm vô trùng</v>
          </cell>
          <cell r="I199" t="str">
            <v>N01.01.020.1196.000.0001</v>
          </cell>
          <cell r="J199">
            <v>5</v>
          </cell>
          <cell r="K199" t="str">
            <v>Loại A</v>
          </cell>
          <cell r="L199" t="str">
            <v>Bịch 50 que vào bao riêng lẻ, hàn kín vô trùng từng que. Dùng để lấy các mẫu vi sinh cần hoặc không cần môi trường chuyên chở tùy vào mục đích xét nghiệm, chuyên dùng trong kỹ thuật kháng sinh đồ</v>
          </cell>
          <cell r="M199" t="str">
            <v>Bịch / 50 que</v>
          </cell>
          <cell r="N199" t="str">
            <v>Que</v>
          </cell>
          <cell r="O199">
            <v>2000</v>
          </cell>
          <cell r="P199">
            <v>2000</v>
          </cell>
          <cell r="Q199">
            <v>0</v>
          </cell>
          <cell r="R199">
            <v>3000</v>
          </cell>
        </row>
        <row r="200">
          <cell r="F200" t="str">
            <v>Túi ép dẹp 100mm x 200m</v>
          </cell>
          <cell r="G200" t="str">
            <v>Túi hấp tiệt trùng 100 mmx200m</v>
          </cell>
          <cell r="H200" t="str">
            <v>Túi hấp tiệt trùng 100 mmx200m</v>
          </cell>
          <cell r="I200" t="str">
            <v>N03.07.030.1723.205.0003</v>
          </cell>
          <cell r="J200">
            <v>4</v>
          </cell>
          <cell r="K200" t="str">
            <v>A</v>
          </cell>
          <cell r="L200" t="str">
            <v xml:space="preserve"> - Đạt chuẩn: CE, ISO, CFS
 - Chứng nhận CE, ISO được in dọc theo 2 mép hàn túi.
 - Chất liệu: gồm giấy 70gr và nhựa chịu được nhiệt 121oC - 140oC
 - Giấy y tế của hãng "ARJOWIGGINS" - PHÁP, màu trắng không mùi, không gây độc hại, chống ẩm, chống vi khuẩn</v>
          </cell>
          <cell r="M200" t="str">
            <v>thùng / 6 cuộn</v>
          </cell>
          <cell r="N200" t="str">
            <v>cuộn</v>
          </cell>
          <cell r="O200">
            <v>150</v>
          </cell>
          <cell r="P200">
            <v>150</v>
          </cell>
          <cell r="Q200">
            <v>150</v>
          </cell>
          <cell r="R200">
            <v>440000</v>
          </cell>
        </row>
        <row r="201">
          <cell r="F201" t="str">
            <v>Túi ép dẹp 150mm x 200m</v>
          </cell>
          <cell r="G201" t="str">
            <v>Túi hấp tiệt trùng 150 mmx200m</v>
          </cell>
          <cell r="H201" t="str">
            <v>Túi hấp tiệt trùng 150 mmx200m</v>
          </cell>
          <cell r="I201" t="str">
            <v>N03.07.030.1723.205.0004</v>
          </cell>
          <cell r="J201">
            <v>4</v>
          </cell>
          <cell r="K201" t="str">
            <v>A</v>
          </cell>
          <cell r="L201" t="str">
            <v xml:space="preserve"> - Đạt chuẩn: CE, ISO, CFS
 - Chứng nhận CE, ISO được in dọc theo 2 mép hàn túi.
 - Chất liệu: gồm giấy 70gr và nhựa chịu được nhiệt 121oC - 140oC
 - Giấy y tế của hãng "ARJOWIGGINS" - PHÁP, màu trắng không mùi, không gây độc hại, chống ẩm, chống vi khuẩn</v>
          </cell>
          <cell r="M201" t="str">
            <v>thùng / 4 cuộn</v>
          </cell>
          <cell r="N201" t="str">
            <v>Cuộn</v>
          </cell>
          <cell r="O201">
            <v>240</v>
          </cell>
          <cell r="P201">
            <v>500000</v>
          </cell>
          <cell r="Q201">
            <v>500000</v>
          </cell>
          <cell r="R201">
            <v>440000</v>
          </cell>
        </row>
        <row r="202">
          <cell r="F202" t="str">
            <v>Túi ép dẹp 75mm x 200m</v>
          </cell>
          <cell r="G202" t="str">
            <v>Túi hấp tiệt trùng 75 mmx200m</v>
          </cell>
          <cell r="H202" t="str">
            <v>Túi hấp tiệt trùng 75 mmx200m</v>
          </cell>
          <cell r="I202" t="str">
            <v>N03.07.030.1723.205.0002</v>
          </cell>
          <cell r="J202">
            <v>4</v>
          </cell>
          <cell r="K202" t="str">
            <v>A</v>
          </cell>
          <cell r="L202" t="str">
            <v xml:space="preserve"> - Đạt chuẩn: CE, ISO, CFS
 - Chứng nhận CE, ISO được in dọc theo 2 mép hàn túi.
 - Chất liệu: gồm giấy 70gr và nhựa chịu được nhiệt 121oC - 140oC
 - Giấy y tế của hãng "ARJOWIGGINS" - PHÁP, màu trắng không mùi, không gây độc hại, chống ẩm, chống vi khuẩn</v>
          </cell>
          <cell r="M202" t="str">
            <v>1bao/ cuộn</v>
          </cell>
          <cell r="N202" t="str">
            <v>cuộn</v>
          </cell>
          <cell r="O202">
            <v>50</v>
          </cell>
          <cell r="P202">
            <v>50</v>
          </cell>
          <cell r="Q202">
            <v>50</v>
          </cell>
          <cell r="R202">
            <v>420000</v>
          </cell>
        </row>
        <row r="203">
          <cell r="F203" t="str">
            <v>Túi ép đóng gói dụng cụ cỡ 100mm x 70m</v>
          </cell>
          <cell r="G203" t="str">
            <v>Túi hấp tiệt trùng Tyvek 100mmx70m</v>
          </cell>
          <cell r="H203" t="str">
            <v>Túi hấp tiệt trùng Tyvek 100mmx70m</v>
          </cell>
          <cell r="I203" t="str">
            <v>N03.07.030.1723.205.0025</v>
          </cell>
          <cell r="J203">
            <v>4</v>
          </cell>
          <cell r="K203" t="str">
            <v>A</v>
          </cell>
          <cell r="L203" t="str">
            <v xml:space="preserve">Túi ép đóng gói dụng cụ
 - Giấy y tế đặc biệt, không độc, không chứa chì chỉ thị, không tơ sợi, thân thiện với môi trường
- Kích thước: 100mmx70m
- Có chỉ thị hóa học chuyển màu đồng nhất, rõ sau khi tiệt khuẩn
-Tương thích với các phương pháp tiệt khuẩn </v>
          </cell>
          <cell r="M203" t="str">
            <v>1bao/ cuộn</v>
          </cell>
          <cell r="N203" t="str">
            <v>cuộn</v>
          </cell>
          <cell r="O203">
            <v>60</v>
          </cell>
          <cell r="P203">
            <v>2397000</v>
          </cell>
          <cell r="Q203">
            <v>2390000</v>
          </cell>
          <cell r="R203">
            <v>1050000</v>
          </cell>
        </row>
        <row r="204">
          <cell r="F204" t="str">
            <v>Túi ép đóng gói dụng cụ cỡ 150mm x 70m</v>
          </cell>
          <cell r="G204" t="str">
            <v>Túi hấp tiệt trùng Tyvek 150mmx70m</v>
          </cell>
          <cell r="H204" t="str">
            <v>Túi hấp tiệt trùng Tyvek 150mmx70m</v>
          </cell>
          <cell r="I204" t="str">
            <v>N03.07.030.1723.205.0026</v>
          </cell>
          <cell r="J204">
            <v>4</v>
          </cell>
          <cell r="K204" t="str">
            <v>A</v>
          </cell>
          <cell r="L204" t="str">
            <v xml:space="preserve">Túi ép đóng gói dụng cụ
 - Giấy y tế đặc biệt, không độc, không chứa chì chỉ thị, không tơ sợi, thân thiện với môi trường
- Kích thước: 150mmx70m
- Có chỉ thị hóa học chuyển màu đồng nhất, rõ sau khi tiệt khuẩn
-Tương thích với các phương pháp tiệt khuẩn </v>
          </cell>
          <cell r="M204" t="str">
            <v>1bao/ cuộn</v>
          </cell>
          <cell r="N204" t="str">
            <v>cuộn</v>
          </cell>
          <cell r="O204">
            <v>120</v>
          </cell>
          <cell r="P204">
            <v>2261637</v>
          </cell>
          <cell r="Q204">
            <v>2260000</v>
          </cell>
          <cell r="R204">
            <v>1540000</v>
          </cell>
        </row>
        <row r="205">
          <cell r="F205" t="str">
            <v>Túi ép đóng gói dụng cụ cỡ 200mm x 70m</v>
          </cell>
          <cell r="G205" t="str">
            <v>Túi hấp tiệt trùng Tyvek 200mmx70m</v>
          </cell>
          <cell r="H205" t="str">
            <v>Túi hấp tiệt trùng Tyvek 200mmx70m</v>
          </cell>
          <cell r="I205" t="str">
            <v>N03.07.030.1723.205.0027</v>
          </cell>
          <cell r="J205">
            <v>4</v>
          </cell>
          <cell r="K205" t="str">
            <v>A</v>
          </cell>
          <cell r="L205" t="str">
            <v xml:space="preserve">Túi ép đóng gói dụng cụ
 - Giấy y tế đặc biệt, không độc, không chứa chì chỉ thị, không tơ sợi, thân thiện với môi trường
- Kích thước: 200mmx70m
- Có chỉ thị hóa học chuyển màu đồng nhất, rõ sau khi tiệt khuẩn
-Tương thích với các phương pháp tiệt khuẩn </v>
          </cell>
          <cell r="M205" t="str">
            <v>1bao/ cuộn</v>
          </cell>
          <cell r="N205" t="str">
            <v>cuộn</v>
          </cell>
          <cell r="O205">
            <v>120</v>
          </cell>
          <cell r="P205">
            <v>2707698</v>
          </cell>
          <cell r="Q205">
            <v>2700000</v>
          </cell>
          <cell r="R205">
            <v>1800000</v>
          </cell>
        </row>
        <row r="206">
          <cell r="F206" t="str">
            <v>Túi ép đóng gói dụng cụ cỡ 250mm x 70m</v>
          </cell>
          <cell r="G206" t="str">
            <v>Túi hấp tiệt trùng Tyvek 250mmx70m</v>
          </cell>
          <cell r="H206" t="str">
            <v>Túi hấp tiệt trùng Tyvek 250mmx70m</v>
          </cell>
          <cell r="I206" t="str">
            <v>N03.07.030.1723.205.0028</v>
          </cell>
          <cell r="J206">
            <v>4</v>
          </cell>
          <cell r="K206" t="str">
            <v>A</v>
          </cell>
          <cell r="L206" t="str">
            <v xml:space="preserve">Túi ép đóng gói dụng cụ
 - Giấy y tế đặc biệt, không độc, không chứa chì chỉ thị, không tơ sợi, thân thiện với môi trường
- Kích thước: 250mmx70m
- Có chỉ thị hóa học chuyển màu đồng nhất, rõ sau khi tiệt khuẩn
-Tương thích với các phương pháp tiệt khuẩn </v>
          </cell>
          <cell r="M206" t="str">
            <v>1bao/ cuộn</v>
          </cell>
          <cell r="N206" t="str">
            <v>cuộn</v>
          </cell>
          <cell r="O206">
            <v>120</v>
          </cell>
          <cell r="P206">
            <v>2937144</v>
          </cell>
          <cell r="Q206">
            <v>2930000</v>
          </cell>
          <cell r="R206">
            <v>2300000</v>
          </cell>
        </row>
        <row r="207">
          <cell r="F207" t="str">
            <v>Túi ép đóng gói dụng cụ cỡ 350mm x 70m</v>
          </cell>
          <cell r="G207" t="str">
            <v>Túi hấp tiệt trùng Tyvek 350mmx70m</v>
          </cell>
          <cell r="H207" t="str">
            <v>Túi hấp tiệt trùng Tyvek 350mmx70m</v>
          </cell>
          <cell r="I207" t="str">
            <v>N03.07.030.1723.205.0030</v>
          </cell>
          <cell r="J207">
            <v>4</v>
          </cell>
          <cell r="K207" t="str">
            <v>A</v>
          </cell>
          <cell r="L207" t="str">
            <v xml:space="preserve">Túi ép đóng gói dụng cụ
 - Giấy y tế đặc biệt, không độc, không chứa chì chỉ thị, không tơ sợi, thân thiện với môi trường
- Kích thước: 350mmx70m
- Có chỉ thị hóa học chuyển màu đồng nhất, rõ sau khi tiệt khuẩn
-Tương thích với các phương pháp tiệt khuẩn </v>
          </cell>
          <cell r="M207" t="str">
            <v>1bao/ cuộn</v>
          </cell>
          <cell r="N207" t="str">
            <v>cuộn</v>
          </cell>
          <cell r="O207">
            <v>50</v>
          </cell>
          <cell r="P207">
            <v>4129944</v>
          </cell>
          <cell r="Q207">
            <v>4120000</v>
          </cell>
          <cell r="R207">
            <v>3020000</v>
          </cell>
        </row>
        <row r="208">
          <cell r="F208" t="str">
            <v>Túi ép đóng gói dụng cụ cỡ 75mm x 70m</v>
          </cell>
          <cell r="G208" t="str">
            <v>Túi hấp tiệt trùng Tyvek 75mmx70m</v>
          </cell>
          <cell r="H208" t="str">
            <v>Túi hấp tiệt trùng Tyvek 75mmx70m</v>
          </cell>
          <cell r="I208" t="str">
            <v>N03.07.030.1723.205.0024</v>
          </cell>
          <cell r="J208">
            <v>4</v>
          </cell>
          <cell r="K208" t="str">
            <v>A</v>
          </cell>
          <cell r="L208" t="str">
            <v>Túi ép đóng gói dụng cụ
 - Giấy y tế đặc biệt, không độc, không chứa chì chỉ thị, không tơ sợi, thân thiện với môi trường- Kích thước: 75mmx70m
- Có chỉ thị hóa học chuyển màu đồng nhất, rõ sau khi tiệt khuẩn
-Tương thích với các phương pháp tiệt khuẩn bằ</v>
          </cell>
          <cell r="M208" t="str">
            <v>1bao/ cuộn</v>
          </cell>
          <cell r="N208" t="str">
            <v>cuộn</v>
          </cell>
          <cell r="O208">
            <v>10</v>
          </cell>
          <cell r="P208">
            <v>1095780</v>
          </cell>
          <cell r="Q208">
            <v>1090000</v>
          </cell>
          <cell r="R208">
            <v>1000000</v>
          </cell>
        </row>
        <row r="209">
          <cell r="F209" t="str">
            <v>Ống nghiệm chân không EDTA 6ml</v>
          </cell>
          <cell r="G209">
            <v>1000000</v>
          </cell>
          <cell r="H209">
            <v>1000000</v>
          </cell>
          <cell r="I209">
            <v>1000000</v>
          </cell>
          <cell r="J209">
            <v>6</v>
          </cell>
          <cell r="K209">
            <v>6</v>
          </cell>
          <cell r="L209" t="str">
            <v>Ống nghiệm nắp tím lấy máu theo bộ hút chân không EDTA 6ml</v>
          </cell>
          <cell r="M209" t="str">
            <v>6ml</v>
          </cell>
          <cell r="N209" t="str">
            <v>Ống</v>
          </cell>
          <cell r="O209">
            <v>1000</v>
          </cell>
          <cell r="P209">
            <v>1000</v>
          </cell>
          <cell r="Q209">
            <v>1000</v>
          </cell>
          <cell r="R209">
            <v>2900</v>
          </cell>
        </row>
        <row r="210">
          <cell r="F210" t="str">
            <v>Bóng đèn dùng cho máy sinh hóa</v>
          </cell>
          <cell r="G210">
            <v>2900</v>
          </cell>
          <cell r="H210">
            <v>2900</v>
          </cell>
          <cell r="I210">
            <v>2900</v>
          </cell>
          <cell r="J210" t="str">
            <v>Hàng vật tư không phân</v>
          </cell>
          <cell r="K210">
            <v>2900</v>
          </cell>
          <cell r="L210" t="str">
            <v>Bóng đèn Halogen  12V 20W 
-dùng cho máy sinh hóa PKL 125
-dùng cho máy phân tích sinh hóa tự động urit</v>
          </cell>
          <cell r="M210" t="str">
            <v>1 cái/hộp</v>
          </cell>
          <cell r="N210" t="str">
            <v>Cái</v>
          </cell>
          <cell r="O210">
            <v>4</v>
          </cell>
          <cell r="P210">
            <v>4</v>
          </cell>
          <cell r="Q210">
            <v>4</v>
          </cell>
          <cell r="R210">
            <v>5000000</v>
          </cell>
        </row>
        <row r="211">
          <cell r="F211" t="str">
            <v>Hộp đầu tip 0-10ul, gói 1000c</v>
          </cell>
          <cell r="G211">
            <v>5000000</v>
          </cell>
          <cell r="H211">
            <v>5000000</v>
          </cell>
          <cell r="I211">
            <v>5000000</v>
          </cell>
          <cell r="J211">
            <v>6</v>
          </cell>
          <cell r="K211">
            <v>6</v>
          </cell>
          <cell r="L211" t="str">
            <v>0-10ul, dài 60cm</v>
          </cell>
          <cell r="M211" t="str">
            <v>1000 cái/gói</v>
          </cell>
          <cell r="N211" t="str">
            <v>Cái</v>
          </cell>
          <cell r="O211">
            <v>0</v>
          </cell>
          <cell r="P211">
            <v>0</v>
          </cell>
          <cell r="Q211">
            <v>0</v>
          </cell>
          <cell r="R211">
            <v>600</v>
          </cell>
        </row>
        <row r="212">
          <cell r="F212" t="str">
            <v>Đầu Col vàng 200µl</v>
          </cell>
          <cell r="G212">
            <v>600</v>
          </cell>
          <cell r="H212">
            <v>600</v>
          </cell>
          <cell r="I212">
            <v>600</v>
          </cell>
          <cell r="J212" t="str">
            <v>6</v>
          </cell>
          <cell r="K212">
            <v>600</v>
          </cell>
          <cell r="L212" t="str">
            <v>200µl</v>
          </cell>
          <cell r="M212" t="str">
            <v>1000 cái/gói</v>
          </cell>
          <cell r="N212" t="str">
            <v>Cái</v>
          </cell>
          <cell r="O212">
            <v>5000</v>
          </cell>
          <cell r="P212">
            <v>5000</v>
          </cell>
          <cell r="Q212">
            <v>0</v>
          </cell>
          <cell r="R212">
            <v>65</v>
          </cell>
        </row>
        <row r="213">
          <cell r="F213" t="str">
            <v>Cuvet máy sinh hóa tự động</v>
          </cell>
          <cell r="G213">
            <v>65</v>
          </cell>
          <cell r="H213">
            <v>65</v>
          </cell>
          <cell r="I213">
            <v>65</v>
          </cell>
          <cell r="J213">
            <v>5</v>
          </cell>
          <cell r="K213">
            <v>5</v>
          </cell>
          <cell r="L213" t="str">
            <v>hoặc loại tương đương phù hợp với máy sinh hóa urit 8021A</v>
          </cell>
          <cell r="M213">
            <v>5</v>
          </cell>
          <cell r="N213" t="str">
            <v>Hộp</v>
          </cell>
          <cell r="O213">
            <v>1</v>
          </cell>
          <cell r="P213">
            <v>1</v>
          </cell>
          <cell r="Q213">
            <v>1</v>
          </cell>
          <cell r="R213">
            <v>25000000</v>
          </cell>
        </row>
        <row r="214">
          <cell r="F214" t="str">
            <v>Bay nhựa</v>
          </cell>
          <cell r="G214">
            <v>25000000</v>
          </cell>
          <cell r="H214">
            <v>25000000</v>
          </cell>
          <cell r="I214">
            <v>25000000</v>
          </cell>
          <cell r="J214" t="str">
            <v>3</v>
          </cell>
          <cell r="K214">
            <v>25000000</v>
          </cell>
          <cell r="L214">
            <v>0</v>
          </cell>
          <cell r="M214">
            <v>0</v>
          </cell>
          <cell r="N214" t="str">
            <v>Cái</v>
          </cell>
          <cell r="O214">
            <v>51</v>
          </cell>
          <cell r="P214">
            <v>17600</v>
          </cell>
          <cell r="Q214">
            <v>17000</v>
          </cell>
          <cell r="R214">
            <v>17000</v>
          </cell>
        </row>
        <row r="215">
          <cell r="F215" t="str">
            <v>Băng cá nhân</v>
          </cell>
          <cell r="G215">
            <v>17000</v>
          </cell>
          <cell r="H215">
            <v>17000</v>
          </cell>
          <cell r="I215">
            <v>17000</v>
          </cell>
          <cell r="J215">
            <v>6</v>
          </cell>
          <cell r="K215">
            <v>6</v>
          </cell>
          <cell r="L215" t="str">
            <v>2cm x 6cm</v>
          </cell>
          <cell r="M215" t="str">
            <v>Hộp/102 miếng</v>
          </cell>
          <cell r="N215" t="str">
            <v>Miếng</v>
          </cell>
          <cell r="O215">
            <v>292312</v>
          </cell>
          <cell r="P215">
            <v>530</v>
          </cell>
          <cell r="Q215">
            <v>530</v>
          </cell>
          <cell r="R215">
            <v>530</v>
          </cell>
        </row>
        <row r="216">
          <cell r="F216" t="str">
            <v>Băng cuộn vải 0,09 x 2,5m</v>
          </cell>
          <cell r="G216">
            <v>530</v>
          </cell>
          <cell r="H216">
            <v>530</v>
          </cell>
          <cell r="I216">
            <v>530</v>
          </cell>
          <cell r="J216">
            <v>5</v>
          </cell>
          <cell r="K216">
            <v>5</v>
          </cell>
          <cell r="L216" t="str">
            <v xml:space="preserve"> - 100% Cotton
 - Khả năng thấm hút cao.
 - Mịn màng, mềm mại, không gây kích ứng da.
 - Sản xuất theo tiêu chuẩn Dược Điển Việt Nam.
 - 0.09x2.5m</v>
          </cell>
          <cell r="M216" t="str">
            <v>gói/5 cuộn</v>
          </cell>
          <cell r="N216" t="str">
            <v>Cuộn</v>
          </cell>
          <cell r="O216">
            <v>9960</v>
          </cell>
          <cell r="P216">
            <v>0</v>
          </cell>
          <cell r="Q216">
            <v>0</v>
          </cell>
          <cell r="R216">
            <v>1764</v>
          </cell>
        </row>
        <row r="217">
          <cell r="F217" t="str">
            <v>Băng che mắt chiếu đèn vàng da</v>
          </cell>
          <cell r="G217">
            <v>1764</v>
          </cell>
          <cell r="H217">
            <v>1764</v>
          </cell>
          <cell r="I217">
            <v>1764</v>
          </cell>
          <cell r="J217" t="str">
            <v/>
          </cell>
          <cell r="K217">
            <v>1764</v>
          </cell>
          <cell r="L217" t="str">
            <v>- Bảo đảm an toàn tuyệt đối cho da.
- Có thể được điều chỉnh tăng giảm tùy vòng đầu của mỗi bé;
- Giảm áp lực và chống tia UV</v>
          </cell>
          <cell r="M217" t="str">
            <v>Gói/20 miếng</v>
          </cell>
          <cell r="N217" t="str">
            <v>Miếng</v>
          </cell>
          <cell r="O217">
            <v>400</v>
          </cell>
          <cell r="P217">
            <v>64000</v>
          </cell>
          <cell r="Q217">
            <v>64000</v>
          </cell>
          <cell r="R217">
            <v>64000</v>
          </cell>
        </row>
        <row r="218">
          <cell r="F218" t="str">
            <v>Bình đựng hủy kim 1.5L</v>
          </cell>
          <cell r="G218">
            <v>64000</v>
          </cell>
          <cell r="H218">
            <v>64000</v>
          </cell>
          <cell r="I218">
            <v>64000</v>
          </cell>
          <cell r="J218" t="str">
            <v>6</v>
          </cell>
          <cell r="K218">
            <v>64000</v>
          </cell>
          <cell r="L218" t="str">
            <v xml:space="preserve">Hộp đựng vật sắc nhọn y tế, cỡ 1.5 lít
- Chất liệu: Nhựa HDPE, kháng thủng.
- Kích thước: 10 x 10 x 20cm
- Màu sắc:  Màu vàng y tế, nắp đỏ
- Tiêu chuẩn: thân bình có đường kẻ ngang ở mức 3/4 và phía trên có dòng chữ: “ không chứa quá vạch này”, phía dưới </v>
          </cell>
          <cell r="M218" t="str">
            <v>Bao/50 cái</v>
          </cell>
          <cell r="N218" t="str">
            <v>Cái</v>
          </cell>
          <cell r="O218">
            <v>765</v>
          </cell>
          <cell r="P218">
            <v>14800</v>
          </cell>
          <cell r="Q218">
            <v>14000</v>
          </cell>
          <cell r="R218">
            <v>14000</v>
          </cell>
        </row>
        <row r="219">
          <cell r="F219" t="str">
            <v>Bình đựng hủy kim 6.8L</v>
          </cell>
          <cell r="G219">
            <v>14000</v>
          </cell>
          <cell r="H219">
            <v>14000</v>
          </cell>
          <cell r="I219">
            <v>14000</v>
          </cell>
          <cell r="J219" t="str">
            <v>5</v>
          </cell>
          <cell r="K219">
            <v>14000</v>
          </cell>
          <cell r="L219" t="str">
            <v>Hộp đựng vật sắc nhọn y tế, cỡ 6.8 lít
- Chất liệu: Nhựa HDPE, kháng thủng.
- Kích thước: 32 x 13.5 x 30.5cm
- Màu sắc:  Màu vàng y tế, nắp đỏ
- Tiêu chuẩn: thân bình có đường kẻ ngang ở mức 3/4 và phía trên có dòng chữ: “ không chứa quá vạch này”, phía d</v>
          </cell>
          <cell r="M219" t="str">
            <v>Bao/25 cái</v>
          </cell>
          <cell r="N219" t="str">
            <v>Cái</v>
          </cell>
          <cell r="O219">
            <v>4401</v>
          </cell>
          <cell r="P219">
            <v>29300</v>
          </cell>
          <cell r="Q219">
            <v>29000</v>
          </cell>
          <cell r="R219">
            <v>29000</v>
          </cell>
        </row>
        <row r="220">
          <cell r="F220" t="str">
            <v>Bóp bóng giúp thở các cỡ dùng nhiều lần</v>
          </cell>
          <cell r="G220">
            <v>29000</v>
          </cell>
          <cell r="H220">
            <v>29000</v>
          </cell>
          <cell r="I220">
            <v>29000</v>
          </cell>
          <cell r="J220" t="str">
            <v>6</v>
          </cell>
          <cell r="K220">
            <v>29000</v>
          </cell>
          <cell r="L220" t="str">
            <v xml:space="preserve">Chất liệu: silicone  bóng bóp, mặt nạ và túi trữ khí.Hấp tiệt trùng ở 134 độ C, sử dụng nhiều lần
- Dung tích bóng bóp: sơ sinh 280ml, trẻ em 550ml, người lớn: 1500 ml
- Có thể cung cấp nồng độ oxy đến 99% ở lưu lượng 15 lít/ phút nhờ có hệ thống van lấy </v>
          </cell>
          <cell r="M220" t="str">
            <v>01 bộ/hộp</v>
          </cell>
          <cell r="N220" t="str">
            <v>Cái</v>
          </cell>
          <cell r="O220">
            <v>708</v>
          </cell>
          <cell r="P220">
            <v>199500</v>
          </cell>
          <cell r="Q220">
            <v>190000</v>
          </cell>
          <cell r="R220">
            <v>190000</v>
          </cell>
        </row>
        <row r="221">
          <cell r="F221" t="str">
            <v>Catheter lọc máu 2 nòng các cỡ</v>
          </cell>
          <cell r="G221" t="str">
            <v>Bộ ống thông lọc máu tạm thời Acute Mahukar 11.5FR</v>
          </cell>
          <cell r="H221" t="str">
            <v>Bộ ống thông lọc máu tạm thời Acute Mahukar 11.5FR</v>
          </cell>
          <cell r="I221" t="str">
            <v>N04.04.010.4663.146.0007</v>
          </cell>
          <cell r="J221">
            <v>4</v>
          </cell>
          <cell r="K221" t="str">
            <v>D</v>
          </cell>
          <cell r="L221" t="str">
            <v>Chất liệu: Polyurethane, kích thước 11.5Fr, đầu thẳng hoặc cong, chiều dài 19,5 CM, Tốc độ chảy: 300ml-350ml/phút• Thiết kế “SIDE SLOT” Lỗ rộng hình thoi• Kỹ thuật  &lt; LASER- CUT&gt; ( đốt bằng tia lazer):• Thiết kế “DOUBLE D” 2 nòng:  Máu lưu thông với tốc đ</v>
          </cell>
          <cell r="M221" t="str">
            <v>05 cái / hộp</v>
          </cell>
          <cell r="N221" t="str">
            <v>Cái</v>
          </cell>
          <cell r="O221">
            <v>154</v>
          </cell>
          <cell r="P221">
            <v>154</v>
          </cell>
          <cell r="Q221">
            <v>154</v>
          </cell>
          <cell r="R221">
            <v>900000</v>
          </cell>
        </row>
        <row r="222">
          <cell r="F222" t="str">
            <v>Bộ chuyển tiếp</v>
          </cell>
          <cell r="G222">
            <v>900000</v>
          </cell>
          <cell r="H222">
            <v>900000</v>
          </cell>
          <cell r="I222">
            <v>900000</v>
          </cell>
          <cell r="J222">
            <v>3</v>
          </cell>
          <cell r="K222">
            <v>3</v>
          </cell>
          <cell r="L222" t="str">
            <v>Dùng Cho BN Thẩm Phân Phúc Mạc</v>
          </cell>
          <cell r="M222">
            <v>3</v>
          </cell>
          <cell r="N222" t="str">
            <v>Cái</v>
          </cell>
          <cell r="O222">
            <v>20</v>
          </cell>
          <cell r="P222">
            <v>340000</v>
          </cell>
          <cell r="Q222">
            <v>340000</v>
          </cell>
          <cell r="R222">
            <v>310000</v>
          </cell>
        </row>
        <row r="223">
          <cell r="F223" t="str">
            <v>Bộ dây lọc thận</v>
          </cell>
          <cell r="G223">
            <v>310000</v>
          </cell>
          <cell r="H223">
            <v>310000</v>
          </cell>
          <cell r="I223">
            <v>310000</v>
          </cell>
          <cell r="J223">
            <v>6</v>
          </cell>
          <cell r="K223">
            <v>6</v>
          </cell>
          <cell r="L223" t="str">
            <v>Bộ dây chạy thận bao gồm dây động mạch và dây tĩnh mạch,  đường kính dây chính (4,5x6,8)mm; Buồng nhỏ giọt đường kính 20 mm; có 1 đầu transducer, đường kính dây bơm (8,0x12x400) mm không rò rỉ máu, thể tích làm đầy 161±10% mL.
- Túi xả 2000ml
- Dây truyền</v>
          </cell>
          <cell r="M223">
            <v>6</v>
          </cell>
          <cell r="N223" t="str">
            <v>Bộ</v>
          </cell>
          <cell r="O223">
            <v>36000</v>
          </cell>
          <cell r="P223">
            <v>54000</v>
          </cell>
          <cell r="Q223">
            <v>54000</v>
          </cell>
          <cell r="R223">
            <v>54000</v>
          </cell>
        </row>
        <row r="224">
          <cell r="F224" t="str">
            <v>Bộ dây máy thở dùng một lần có bẫy nước</v>
          </cell>
          <cell r="G224">
            <v>54000</v>
          </cell>
          <cell r="H224">
            <v>54000</v>
          </cell>
          <cell r="I224">
            <v>54000</v>
          </cell>
          <cell r="J224" t="str">
            <v>6</v>
          </cell>
          <cell r="K224">
            <v>54000</v>
          </cell>
          <cell r="L224" t="str">
            <v>Dây thở 2 nhánh, 2 bẫy nước tổng chiều dài 1.5m. Kèm ống limb 40cm bẫy nước trong suốt, Có co khuỷu xoay được, Co Y và cổng luer có nắp đậy cố định. Đầu nối dây tiêu chuẩn 22M. Sử dụng một lần</v>
          </cell>
          <cell r="M224" t="str">
            <v>01 bộ/gói</v>
          </cell>
          <cell r="N224" t="str">
            <v>Cái</v>
          </cell>
          <cell r="O224">
            <v>3</v>
          </cell>
          <cell r="P224">
            <v>88000</v>
          </cell>
          <cell r="Q224">
            <v>88000</v>
          </cell>
          <cell r="R224">
            <v>88000</v>
          </cell>
        </row>
        <row r="225">
          <cell r="F225" t="str">
            <v>Bộ kim AVF 16G chạy thận nhân tạo</v>
          </cell>
          <cell r="G225">
            <v>88000</v>
          </cell>
          <cell r="H225">
            <v>88000</v>
          </cell>
          <cell r="I225">
            <v>88000</v>
          </cell>
          <cell r="J225">
            <v>5</v>
          </cell>
          <cell r="K225">
            <v>5</v>
          </cell>
          <cell r="L225" t="str">
            <v>Gồm có:
-1 kim (16G) dài 25mm có thành siêu mỏng, được phủ silicone để ngăn chặn máu đông tụ.
-1 cánh mã màu giúp phân biệt kích thước kim, loại cánh xoay. 
-1 kẹp khóa
-1 đầu nối phù hợp với mọi bộ dây chạy thận
-1 ống dây dài 30cm
-1 khe hở (backeye) ng</v>
          </cell>
          <cell r="M225">
            <v>5</v>
          </cell>
          <cell r="N225" t="str">
            <v>Bộ</v>
          </cell>
          <cell r="O225">
            <v>1200</v>
          </cell>
          <cell r="P225">
            <v>6500</v>
          </cell>
          <cell r="Q225">
            <v>6500</v>
          </cell>
          <cell r="R225">
            <v>6500</v>
          </cell>
        </row>
        <row r="226">
          <cell r="F226" t="str">
            <v>Bộ lọc bạch cầu dùng cho truyền hồng cầu</v>
          </cell>
          <cell r="G226">
            <v>6500</v>
          </cell>
          <cell r="H226">
            <v>6500</v>
          </cell>
          <cell r="I226">
            <v>6500</v>
          </cell>
          <cell r="J226" t="str">
            <v>3</v>
          </cell>
          <cell r="K226">
            <v>6500</v>
          </cell>
          <cell r="L226" t="str">
            <v>Chức năng: Loại bỏ bạch cầu, tiểu cầu và vi cục từ một đơn vị hồng cầu lắng và máu toàn phần.
 Thể tích bộ lọc cho 01 đơn vị hồng cầu khối (300ml-450ml) hoặc máu toàn phần (450ml-550ml)
Lọc mềm bằng sợi polyester không dệt, dễ dàng sử dụng, không cần trán</v>
          </cell>
          <cell r="M226" t="str">
            <v>20 Bộ/ Hộp</v>
          </cell>
          <cell r="N226" t="str">
            <v>Bộ</v>
          </cell>
          <cell r="O226">
            <v>240</v>
          </cell>
          <cell r="P226">
            <v>760000</v>
          </cell>
          <cell r="Q226">
            <v>760000</v>
          </cell>
          <cell r="R226">
            <v>760000</v>
          </cell>
        </row>
        <row r="227">
          <cell r="F227" t="str">
            <v>Bộ lọc bạch cầu dùng cho truyền tiểu cầu</v>
          </cell>
          <cell r="G227">
            <v>760000</v>
          </cell>
          <cell r="H227">
            <v>760000</v>
          </cell>
          <cell r="I227">
            <v>760000</v>
          </cell>
          <cell r="J227" t="str">
            <v>3</v>
          </cell>
          <cell r="K227">
            <v>760000</v>
          </cell>
          <cell r="L227" t="str">
            <v>- Bộ lọc vỏ cứng bán trong suốt. Vật liệu có tính tương thích sinh học cao (Polyester không dệt) và có hệ thống lọai bỏ không khí để lọc tối ưu.
- Lọc 10 đơn vị tiểu cầu. Lượng bạch cầu còn dư dưới 2 x 105.
- Thu được 90% tiểu cầu.
- Không cần làm sạch sa</v>
          </cell>
          <cell r="M227" t="str">
            <v>20 Bộ/ Hộp</v>
          </cell>
          <cell r="N227" t="str">
            <v>Bộ</v>
          </cell>
          <cell r="O227">
            <v>50</v>
          </cell>
          <cell r="P227">
            <v>800000</v>
          </cell>
          <cell r="Q227">
            <v>800000</v>
          </cell>
          <cell r="R227">
            <v>800000</v>
          </cell>
        </row>
        <row r="228">
          <cell r="F228" t="str">
            <v>Bộ nối dài tiêm tĩnh mạch 140cm</v>
          </cell>
          <cell r="G228">
            <v>800000</v>
          </cell>
          <cell r="H228">
            <v>800000</v>
          </cell>
          <cell r="I228">
            <v>800000</v>
          </cell>
          <cell r="J228" t="str">
            <v>5</v>
          </cell>
          <cell r="K228">
            <v>800000</v>
          </cell>
          <cell r="L228" t="str">
            <v>Dây nối dùng trong truyền thuốc qua bơm tiêm điện_x000D_
- Chất liệu:  PVC, không có chất phụ gia DEHP , thay thế bằng DEHT an toàn, mềm dẻo, trong suốt, chống xoắn._x000D_
- Chiều dài: 140 ± 5cm, đường kính trong khoảng 0.9 mm, đường kính ngoài khoảng 1.9mm_x000D_
- Thể t</v>
          </cell>
          <cell r="M228" t="str">
            <v>Thùng/100 cái</v>
          </cell>
          <cell r="N228" t="str">
            <v>Sợi</v>
          </cell>
          <cell r="O228">
            <v>14300</v>
          </cell>
          <cell r="P228">
            <v>6300</v>
          </cell>
          <cell r="Q228">
            <v>6300</v>
          </cell>
          <cell r="R228">
            <v>6300</v>
          </cell>
        </row>
        <row r="229">
          <cell r="F229" t="str">
            <v>Bộ trang phục phòng chống dịch cấp độ 4</v>
          </cell>
          <cell r="G229">
            <v>6300</v>
          </cell>
          <cell r="H229">
            <v>6300</v>
          </cell>
          <cell r="I229">
            <v>6300</v>
          </cell>
          <cell r="J229">
            <v>5</v>
          </cell>
          <cell r="K229">
            <v>5</v>
          </cell>
          <cell r="L229" t="str">
            <v>Cấp 4</v>
          </cell>
          <cell r="M229" t="str">
            <v>Túi/ 1 bộ</v>
          </cell>
          <cell r="N229" t="str">
            <v>Bộ</v>
          </cell>
          <cell r="O229">
            <v>0</v>
          </cell>
          <cell r="P229">
            <v>0</v>
          </cell>
          <cell r="Q229">
            <v>0</v>
          </cell>
          <cell r="R229">
            <v>107000</v>
          </cell>
        </row>
        <row r="230">
          <cell r="F230" t="str">
            <v>Bông gòn, dạng cuộn, gói 1 kg</v>
          </cell>
          <cell r="G230">
            <v>107000</v>
          </cell>
          <cell r="H230">
            <v>107000</v>
          </cell>
          <cell r="I230">
            <v>107000</v>
          </cell>
          <cell r="J230" t="str">
            <v>5</v>
          </cell>
          <cell r="K230">
            <v>107000</v>
          </cell>
          <cell r="L230" t="str">
            <v xml:space="preserve">Bông gòn, dạng cuộn
- Chất liệu: 100% bông tự nhiên, màu trắng
- Khả năng giữ nước ≥ 20g nước/g bông
- Tốc độ hút nước: thời gian chìm &lt; 10 giây
- Yêu cầu khi sử dụng: mềm, mịn, không để lại tơ gòn khi sử dụng trên người bệnh
- Gói 1 kg
- Tiêu chuẩn chất </v>
          </cell>
          <cell r="M230" t="str">
            <v>Gói/ 1 kg</v>
          </cell>
          <cell r="N230" t="str">
            <v>Kg</v>
          </cell>
          <cell r="O230">
            <v>65</v>
          </cell>
          <cell r="P230">
            <v>149163</v>
          </cell>
          <cell r="Q230">
            <v>140000</v>
          </cell>
          <cell r="R230">
            <v>140000</v>
          </cell>
        </row>
        <row r="231">
          <cell r="F231" t="str">
            <v>Bông gòn, dạng viên, gói 25g</v>
          </cell>
          <cell r="G231">
            <v>140000</v>
          </cell>
          <cell r="H231">
            <v>140000</v>
          </cell>
          <cell r="I231">
            <v>140000</v>
          </cell>
          <cell r="J231" t="str">
            <v>5</v>
          </cell>
          <cell r="K231">
            <v>140000</v>
          </cell>
          <cell r="L231" t="str">
            <v>Bông gòn, dạng viên, tiệt khuẩn:
- Chất liệu: 100% bông tự nhiên, màu trắng đồng nhất, không dùng chất tạo màu
- Thiết kế dạng viên cuộn, đường kính 2 - 3 cm
- Đặc tính:
+ Giới hạn axít - kiềm: không màu
+ Tốc độ hút nước: thời gian chìm &lt;8 giây
+ Khả năn</v>
          </cell>
          <cell r="M231" t="str">
            <v>Gói/25g</v>
          </cell>
          <cell r="N231" t="str">
            <v>Gói</v>
          </cell>
          <cell r="O231">
            <v>68550</v>
          </cell>
          <cell r="P231">
            <v>5082</v>
          </cell>
          <cell r="Q231">
            <v>5000</v>
          </cell>
          <cell r="R231">
            <v>5000</v>
          </cell>
        </row>
        <row r="232">
          <cell r="F232" t="str">
            <v>Bông tiêm cắt tiệt trùng</v>
          </cell>
          <cell r="G232">
            <v>5000</v>
          </cell>
          <cell r="H232">
            <v>5000</v>
          </cell>
          <cell r="I232">
            <v>5000</v>
          </cell>
          <cell r="J232">
            <v>5</v>
          </cell>
          <cell r="K232">
            <v>5</v>
          </cell>
          <cell r="L232" t="str">
            <v xml:space="preserve">4*4cm 4 lớp  </v>
          </cell>
          <cell r="M232">
            <v>5</v>
          </cell>
          <cell r="N232" t="str">
            <v>Gói</v>
          </cell>
          <cell r="O232">
            <v>3000</v>
          </cell>
          <cell r="P232">
            <v>3000</v>
          </cell>
          <cell r="Q232">
            <v>3000</v>
          </cell>
          <cell r="R232">
            <v>0</v>
          </cell>
        </row>
        <row r="233">
          <cell r="F233" t="str">
            <v>Bơm tiêm 1ml dành cho tiêm tiểu đường</v>
          </cell>
          <cell r="G233">
            <v>0</v>
          </cell>
          <cell r="H233">
            <v>0</v>
          </cell>
          <cell r="I233">
            <v>0</v>
          </cell>
          <cell r="J233">
            <v>5</v>
          </cell>
          <cell r="K233">
            <v>5</v>
          </cell>
          <cell r="L233" t="str">
            <v>Bơm tiêm tiểu đường, nhỏ</v>
          </cell>
          <cell r="M233">
            <v>5</v>
          </cell>
          <cell r="N233" t="str">
            <v>Cái</v>
          </cell>
          <cell r="O233">
            <v>10000</v>
          </cell>
          <cell r="P233">
            <v>3003</v>
          </cell>
          <cell r="Q233">
            <v>3000</v>
          </cell>
          <cell r="R233">
            <v>3000</v>
          </cell>
        </row>
        <row r="234">
          <cell r="F234" t="str">
            <v>Cầm máu Spongel</v>
          </cell>
          <cell r="G234">
            <v>3000</v>
          </cell>
          <cell r="H234">
            <v>3000</v>
          </cell>
          <cell r="I234">
            <v>3000</v>
          </cell>
          <cell r="J234" t="str">
            <v>3</v>
          </cell>
          <cell r="K234">
            <v>3000</v>
          </cell>
          <cell r="L234">
            <v>0</v>
          </cell>
          <cell r="M234">
            <v>0</v>
          </cell>
          <cell r="N234" t="str">
            <v>Gói</v>
          </cell>
          <cell r="O234">
            <v>86</v>
          </cell>
          <cell r="P234">
            <v>18480</v>
          </cell>
          <cell r="Q234">
            <v>18000</v>
          </cell>
          <cell r="R234">
            <v>18000</v>
          </cell>
        </row>
        <row r="235">
          <cell r="F235" t="str">
            <v>Cầm máu ViscoStat</v>
          </cell>
          <cell r="G235">
            <v>18000</v>
          </cell>
          <cell r="H235">
            <v>18000</v>
          </cell>
          <cell r="I235">
            <v>18000</v>
          </cell>
          <cell r="J235" t="str">
            <v>3</v>
          </cell>
          <cell r="K235">
            <v>18000</v>
          </cell>
          <cell r="L235">
            <v>0</v>
          </cell>
          <cell r="M235">
            <v>0</v>
          </cell>
          <cell r="N235" t="str">
            <v>Tuýp</v>
          </cell>
          <cell r="O235">
            <v>32</v>
          </cell>
          <cell r="P235">
            <v>150150</v>
          </cell>
          <cell r="Q235">
            <v>150000</v>
          </cell>
          <cell r="R235">
            <v>150000</v>
          </cell>
        </row>
        <row r="236">
          <cell r="F236" t="str">
            <v>Cây nạo ngà</v>
          </cell>
          <cell r="G236">
            <v>150000</v>
          </cell>
          <cell r="H236">
            <v>150000</v>
          </cell>
          <cell r="I236">
            <v>150000</v>
          </cell>
          <cell r="J236" t="str">
            <v>3</v>
          </cell>
          <cell r="K236">
            <v>150000</v>
          </cell>
          <cell r="L236" t="str">
            <v>Chất liệu thép (Stungten)</v>
          </cell>
          <cell r="M236">
            <v>150000</v>
          </cell>
          <cell r="N236" t="str">
            <v>Cái</v>
          </cell>
          <cell r="O236">
            <v>161</v>
          </cell>
          <cell r="P236">
            <v>53000</v>
          </cell>
          <cell r="Q236">
            <v>53000</v>
          </cell>
          <cell r="R236">
            <v>53000</v>
          </cell>
        </row>
        <row r="237">
          <cell r="F237" t="str">
            <v>Cây nhồi trám</v>
          </cell>
          <cell r="G237">
            <v>53000</v>
          </cell>
          <cell r="H237">
            <v>53000</v>
          </cell>
          <cell r="I237">
            <v>53000</v>
          </cell>
          <cell r="J237" t="str">
            <v>3</v>
          </cell>
          <cell r="K237">
            <v>53000</v>
          </cell>
          <cell r="L237" t="str">
            <v>Chất liệu thép (Stungten)</v>
          </cell>
          <cell r="M237">
            <v>53000</v>
          </cell>
          <cell r="N237" t="str">
            <v>Cây</v>
          </cell>
          <cell r="O237">
            <v>176</v>
          </cell>
          <cell r="P237">
            <v>53000</v>
          </cell>
          <cell r="Q237">
            <v>53000</v>
          </cell>
          <cell r="R237">
            <v>53000</v>
          </cell>
        </row>
        <row r="238">
          <cell r="F238" t="str">
            <v>Cement gắn tạm</v>
          </cell>
          <cell r="G238">
            <v>53000</v>
          </cell>
          <cell r="H238">
            <v>53000</v>
          </cell>
          <cell r="I238">
            <v>53000</v>
          </cell>
          <cell r="J238" t="str">
            <v>3</v>
          </cell>
          <cell r="K238">
            <v>53000</v>
          </cell>
          <cell r="L238" t="str">
            <v>Là xi măng gắn không chứa eugenol dùng để gắn tạm các phục hồi gián tiếp</v>
          </cell>
          <cell r="M238" t="str">
            <v>Hộp/55g+ 20g</v>
          </cell>
          <cell r="N238" t="str">
            <v>Hộp</v>
          </cell>
          <cell r="O238">
            <v>16</v>
          </cell>
          <cell r="P238">
            <v>834960</v>
          </cell>
          <cell r="Q238">
            <v>830000</v>
          </cell>
          <cell r="R238">
            <v>830000</v>
          </cell>
        </row>
        <row r="239">
          <cell r="F239" t="str">
            <v>Cọ Bond</v>
          </cell>
          <cell r="G239">
            <v>830000</v>
          </cell>
          <cell r="H239">
            <v>830000</v>
          </cell>
          <cell r="I239">
            <v>830000</v>
          </cell>
          <cell r="J239" t="str">
            <v>3</v>
          </cell>
          <cell r="K239">
            <v>830000</v>
          </cell>
          <cell r="L239">
            <v>0</v>
          </cell>
          <cell r="M239">
            <v>0</v>
          </cell>
          <cell r="N239" t="str">
            <v>Hộp</v>
          </cell>
          <cell r="O239">
            <v>94</v>
          </cell>
          <cell r="P239">
            <v>75600</v>
          </cell>
          <cell r="Q239">
            <v>75000</v>
          </cell>
          <cell r="R239">
            <v>75000</v>
          </cell>
        </row>
        <row r="240">
          <cell r="F240" t="str">
            <v>Co chữ T cai máy thở</v>
          </cell>
          <cell r="G240">
            <v>75000</v>
          </cell>
          <cell r="H240">
            <v>75000</v>
          </cell>
          <cell r="I240">
            <v>75000</v>
          </cell>
          <cell r="J240" t="str">
            <v>6</v>
          </cell>
          <cell r="K240">
            <v>75000</v>
          </cell>
          <cell r="L240" t="str">
            <v>Cung cấp oxy cho bệnh nhân mở khí quản và đặt nội khí quản, dùng cho 1 bệnh nhân. Ống đựng oxy dài 15 cm để cung cấp oxy tạm thời.</v>
          </cell>
          <cell r="M240" t="str">
            <v>01 cái/gói</v>
          </cell>
          <cell r="N240" t="str">
            <v>Cái</v>
          </cell>
          <cell r="O240">
            <v>600</v>
          </cell>
          <cell r="P240">
            <v>25200</v>
          </cell>
          <cell r="Q240">
            <v>25000</v>
          </cell>
          <cell r="R240">
            <v>25000</v>
          </cell>
        </row>
        <row r="241">
          <cell r="F241" t="str">
            <v>Côn gutta các cỡ</v>
          </cell>
          <cell r="G241">
            <v>25000</v>
          </cell>
          <cell r="H241">
            <v>25000</v>
          </cell>
          <cell r="I241">
            <v>25000</v>
          </cell>
          <cell r="J241" t="str">
            <v>3</v>
          </cell>
          <cell r="K241">
            <v>25000</v>
          </cell>
          <cell r="L241" t="str">
            <v>Dùng tương thích với máy Reciproc hoặc tương đương</v>
          </cell>
          <cell r="M241" t="str">
            <v>Hộp/60 miếng</v>
          </cell>
          <cell r="N241" t="str">
            <v>Hộp</v>
          </cell>
          <cell r="O241">
            <v>506</v>
          </cell>
          <cell r="P241">
            <v>80000</v>
          </cell>
          <cell r="Q241">
            <v>80000</v>
          </cell>
          <cell r="R241">
            <v>80000</v>
          </cell>
        </row>
        <row r="242">
          <cell r="F242" t="str">
            <v>Côn giấy các cỡ</v>
          </cell>
          <cell r="G242">
            <v>80000</v>
          </cell>
          <cell r="H242">
            <v>80000</v>
          </cell>
          <cell r="I242">
            <v>80000</v>
          </cell>
          <cell r="J242" t="str">
            <v>3</v>
          </cell>
          <cell r="K242">
            <v>80000</v>
          </cell>
          <cell r="L242">
            <v>0</v>
          </cell>
          <cell r="M242">
            <v>0</v>
          </cell>
          <cell r="N242" t="str">
            <v>Hộp</v>
          </cell>
          <cell r="O242">
            <v>56</v>
          </cell>
          <cell r="P242">
            <v>80000</v>
          </cell>
          <cell r="Q242">
            <v>80000</v>
          </cell>
          <cell r="R242">
            <v>80000</v>
          </cell>
        </row>
        <row r="243">
          <cell r="F243" t="str">
            <v>Côn Protaper các cỡ</v>
          </cell>
          <cell r="G243">
            <v>80000</v>
          </cell>
          <cell r="H243">
            <v>80000</v>
          </cell>
          <cell r="I243">
            <v>80000</v>
          </cell>
          <cell r="J243" t="str">
            <v>3</v>
          </cell>
          <cell r="K243">
            <v>80000</v>
          </cell>
          <cell r="L243">
            <v>0</v>
          </cell>
          <cell r="M243">
            <v>0</v>
          </cell>
          <cell r="N243" t="str">
            <v>Hộp</v>
          </cell>
          <cell r="O243">
            <v>240</v>
          </cell>
          <cell r="P243">
            <v>605000</v>
          </cell>
          <cell r="Q243">
            <v>600000</v>
          </cell>
          <cell r="R243">
            <v>600000</v>
          </cell>
        </row>
        <row r="244">
          <cell r="F244" t="str">
            <v>Côn phụ các cỡ</v>
          </cell>
          <cell r="G244">
            <v>600000</v>
          </cell>
          <cell r="H244">
            <v>600000</v>
          </cell>
          <cell r="I244">
            <v>600000</v>
          </cell>
          <cell r="J244" t="str">
            <v>3</v>
          </cell>
          <cell r="K244">
            <v>600000</v>
          </cell>
          <cell r="L244">
            <v>0</v>
          </cell>
          <cell r="M244">
            <v>0</v>
          </cell>
          <cell r="N244" t="str">
            <v>Hộp</v>
          </cell>
          <cell r="O244">
            <v>13</v>
          </cell>
          <cell r="P244">
            <v>96000</v>
          </cell>
          <cell r="Q244">
            <v>96000</v>
          </cell>
          <cell r="R244">
            <v>96000</v>
          </cell>
        </row>
        <row r="245">
          <cell r="F245" t="str">
            <v>Cùi giả</v>
          </cell>
          <cell r="G245">
            <v>96000</v>
          </cell>
          <cell r="H245">
            <v>96000</v>
          </cell>
          <cell r="I245">
            <v>96000</v>
          </cell>
          <cell r="J245" t="str">
            <v>3</v>
          </cell>
          <cell r="K245">
            <v>96000</v>
          </cell>
          <cell r="L245">
            <v>0</v>
          </cell>
          <cell r="M245">
            <v>0</v>
          </cell>
          <cell r="N245" t="str">
            <v>Cái</v>
          </cell>
          <cell r="O245">
            <v>180</v>
          </cell>
          <cell r="P245">
            <v>30000</v>
          </cell>
          <cell r="Q245">
            <v>30000</v>
          </cell>
          <cell r="R245">
            <v>30000</v>
          </cell>
        </row>
        <row r="246">
          <cell r="F246" t="str">
            <v>Chỉ co nướu</v>
          </cell>
          <cell r="G246">
            <v>30000</v>
          </cell>
          <cell r="H246">
            <v>30000</v>
          </cell>
          <cell r="I246">
            <v>30000</v>
          </cell>
          <cell r="J246" t="str">
            <v>3</v>
          </cell>
          <cell r="K246">
            <v>30000</v>
          </cell>
          <cell r="L246">
            <v>0</v>
          </cell>
          <cell r="M246">
            <v>0</v>
          </cell>
          <cell r="N246" t="str">
            <v>Hộp</v>
          </cell>
          <cell r="O246">
            <v>33</v>
          </cell>
          <cell r="P246">
            <v>353400</v>
          </cell>
          <cell r="Q246">
            <v>350000</v>
          </cell>
          <cell r="R246">
            <v>350000</v>
          </cell>
        </row>
        <row r="247">
          <cell r="F247" t="str">
            <v>Chổi đánh bóng</v>
          </cell>
          <cell r="G247">
            <v>350000</v>
          </cell>
          <cell r="H247">
            <v>350000</v>
          </cell>
          <cell r="I247">
            <v>350000</v>
          </cell>
          <cell r="J247" t="str">
            <v>3</v>
          </cell>
          <cell r="K247">
            <v>350000</v>
          </cell>
          <cell r="L247" t="str">
            <v>Công dụng đánh bóng cạo vôi, làm sạch bề mặt răng khi sửa soạn gắn/dán với các vật liệu khác.Chổi cước có độ bền cao, có thể hấp tái sử dụng nhiều lần.</v>
          </cell>
          <cell r="M247" t="str">
            <v>Hộp/144 cái</v>
          </cell>
          <cell r="N247" t="str">
            <v>Cái</v>
          </cell>
          <cell r="O247">
            <v>1750</v>
          </cell>
          <cell r="P247">
            <v>4000</v>
          </cell>
          <cell r="Q247">
            <v>4000</v>
          </cell>
          <cell r="R247">
            <v>4000</v>
          </cell>
        </row>
        <row r="248">
          <cell r="F248" t="str">
            <v>Dầu tay khoan</v>
          </cell>
          <cell r="G248">
            <v>4000</v>
          </cell>
          <cell r="H248">
            <v>4000</v>
          </cell>
          <cell r="I248">
            <v>4000</v>
          </cell>
          <cell r="J248" t="str">
            <v>3</v>
          </cell>
          <cell r="K248">
            <v>4000</v>
          </cell>
          <cell r="L248">
            <v>0</v>
          </cell>
          <cell r="M248">
            <v>0</v>
          </cell>
          <cell r="N248" t="str">
            <v>Chai</v>
          </cell>
          <cell r="O248">
            <v>15</v>
          </cell>
          <cell r="P248">
            <v>560000</v>
          </cell>
          <cell r="Q248">
            <v>560000</v>
          </cell>
          <cell r="R248">
            <v>560000</v>
          </cell>
        </row>
        <row r="249">
          <cell r="F249" t="str">
            <v>Dây garo</v>
          </cell>
          <cell r="G249">
            <v>560000</v>
          </cell>
          <cell r="H249">
            <v>560000</v>
          </cell>
          <cell r="I249">
            <v>560000</v>
          </cell>
          <cell r="J249">
            <v>5</v>
          </cell>
          <cell r="K249">
            <v>5</v>
          </cell>
          <cell r="L249" t="str">
            <v>Chất liệu: Thun cotton</v>
          </cell>
          <cell r="M249" t="str">
            <v>túi/10 cái</v>
          </cell>
          <cell r="N249" t="str">
            <v>Cái</v>
          </cell>
          <cell r="O249">
            <v>1150</v>
          </cell>
          <cell r="P249">
            <v>1890</v>
          </cell>
          <cell r="Q249">
            <v>1800</v>
          </cell>
          <cell r="R249">
            <v>1800</v>
          </cell>
        </row>
        <row r="250">
          <cell r="F250" t="str">
            <v>Dây lọc máu</v>
          </cell>
          <cell r="G250">
            <v>1800</v>
          </cell>
          <cell r="H250">
            <v>1800</v>
          </cell>
          <cell r="I250">
            <v>1800</v>
          </cell>
          <cell r="J250">
            <v>4</v>
          </cell>
          <cell r="K250">
            <v>4</v>
          </cell>
          <cell r="L250" t="str">
            <v>Chạy tương thích với máy HDF online FMC</v>
          </cell>
          <cell r="M250">
            <v>4</v>
          </cell>
          <cell r="N250" t="str">
            <v>Bộ</v>
          </cell>
          <cell r="O250">
            <v>0</v>
          </cell>
          <cell r="P250">
            <v>0</v>
          </cell>
          <cell r="Q250">
            <v>0</v>
          </cell>
          <cell r="R250">
            <v>54000</v>
          </cell>
        </row>
        <row r="251">
          <cell r="F251" t="str">
            <v>Dây thở oxy 2 nhánh người lớn</v>
          </cell>
          <cell r="G251">
            <v>54000</v>
          </cell>
          <cell r="H251">
            <v>54000</v>
          </cell>
          <cell r="I251">
            <v>54000</v>
          </cell>
          <cell r="J251" t="str">
            <v>6</v>
          </cell>
          <cell r="K251">
            <v>54000</v>
          </cell>
          <cell r="L251" t="str">
            <v>Ống thở ô-xy 2 nhánh, người lớn
- Chất liệu bằng nhựa PVC mềm, màu trắng trong hoặc màu xanh lá trong, không chứa latex, không chứa DEHP
- Chiều dài khoảng 1.8 - 2.1m, đường kính 2 nhánh mũi khoảng 4 - 5.0mm_x000D_
- Đặc tính: có đệm đỡ nhỏ trước mũi giúp giữ đ</v>
          </cell>
          <cell r="M251" t="str">
            <v>1 cái/túi</v>
          </cell>
          <cell r="N251" t="str">
            <v>Sợi</v>
          </cell>
          <cell r="O251">
            <v>29470</v>
          </cell>
          <cell r="P251">
            <v>5250</v>
          </cell>
          <cell r="Q251">
            <v>5200</v>
          </cell>
          <cell r="R251">
            <v>5200</v>
          </cell>
        </row>
        <row r="252">
          <cell r="F252" t="str">
            <v>Dây thở oxy 2 nhánh sơ sinh</v>
          </cell>
          <cell r="G252">
            <v>5200</v>
          </cell>
          <cell r="H252">
            <v>5200</v>
          </cell>
          <cell r="I252">
            <v>5200</v>
          </cell>
          <cell r="J252" t="str">
            <v>6</v>
          </cell>
          <cell r="K252">
            <v>5200</v>
          </cell>
          <cell r="L252" t="str">
            <v>Ống thở ô-xy 2 nhánh, sơ sinh
- Chất liệu bằng nhựa PVC mềm, màu trắng trong hoặc màu xanh lá trong, không chứa latex, không chứa DEHP_x000D_
- Chiều dài khoảng 1.8 - 2.1m, đường kính 2 nhánh mũi khoảng 1.5-1.6mm
- Đặc tính: có đệm đỡ nhỏ trước mũi giúp giữ đún</v>
          </cell>
          <cell r="M252" t="str">
            <v>1 cái/túi</v>
          </cell>
          <cell r="N252" t="str">
            <v>Sợi</v>
          </cell>
          <cell r="O252">
            <v>1100</v>
          </cell>
          <cell r="P252">
            <v>6300</v>
          </cell>
          <cell r="Q252">
            <v>6300</v>
          </cell>
          <cell r="R252">
            <v>6300</v>
          </cell>
        </row>
        <row r="253">
          <cell r="F253" t="str">
            <v>Dây thở oxy 2 nhánh trẻ em</v>
          </cell>
          <cell r="G253">
            <v>6300</v>
          </cell>
          <cell r="H253">
            <v>6300</v>
          </cell>
          <cell r="I253">
            <v>6300</v>
          </cell>
          <cell r="J253" t="str">
            <v>6</v>
          </cell>
          <cell r="K253">
            <v>6300</v>
          </cell>
          <cell r="L253" t="str">
            <v>Ống thở ô-xy 2 nhánh, trẻ em
- Chất liệu bằng nhựa PVC mềm, màu trắng trong hoặc màu xanh lá trong, không chứa latex, không chất phthalate_x000D_
- Chiều dài khoảng 1.8 - 2.1m, đường kính 2 nhánh mũi khoảng 1.5 - 2mm_x000D_
- Đặc tính: có đệm đỡ nhỏ trước mũi giúp gi</v>
          </cell>
          <cell r="M253" t="str">
            <v>1 cái/túi</v>
          </cell>
          <cell r="N253" t="str">
            <v>Sợi</v>
          </cell>
          <cell r="O253">
            <v>2620</v>
          </cell>
          <cell r="P253">
            <v>0</v>
          </cell>
          <cell r="Q253">
            <v>0</v>
          </cell>
          <cell r="R253">
            <v>5000</v>
          </cell>
        </row>
        <row r="254">
          <cell r="F254" t="str">
            <v>Dịch bột khô đậm đặc</v>
          </cell>
          <cell r="G254">
            <v>5000</v>
          </cell>
          <cell r="H254">
            <v>5000</v>
          </cell>
          <cell r="I254">
            <v>5000</v>
          </cell>
          <cell r="J254">
            <v>1</v>
          </cell>
          <cell r="K254">
            <v>1</v>
          </cell>
          <cell r="L254" t="str">
            <v>Natri hydrogenocarbonate (NaHCO3): 900 g.</v>
          </cell>
          <cell r="M254">
            <v>1</v>
          </cell>
          <cell r="N254" t="str">
            <v>Túi</v>
          </cell>
          <cell r="O254">
            <v>6000</v>
          </cell>
          <cell r="P254">
            <v>158100</v>
          </cell>
          <cell r="Q254">
            <v>150000</v>
          </cell>
          <cell r="R254">
            <v>150000</v>
          </cell>
        </row>
        <row r="255">
          <cell r="F255" t="str">
            <v>Đài đánh bóng Composite</v>
          </cell>
          <cell r="G255">
            <v>150000</v>
          </cell>
          <cell r="H255">
            <v>150000</v>
          </cell>
          <cell r="I255">
            <v>150000</v>
          </cell>
          <cell r="J255" t="str">
            <v>3</v>
          </cell>
          <cell r="K255">
            <v>150000</v>
          </cell>
          <cell r="L255">
            <v>0</v>
          </cell>
          <cell r="M255">
            <v>0</v>
          </cell>
          <cell r="N255" t="str">
            <v>Cái</v>
          </cell>
          <cell r="O255">
            <v>120</v>
          </cell>
          <cell r="P255">
            <v>53800</v>
          </cell>
          <cell r="Q255">
            <v>53000</v>
          </cell>
          <cell r="R255">
            <v>53000</v>
          </cell>
        </row>
        <row r="256">
          <cell r="F256" t="str">
            <v>Đầu nối ống thông</v>
          </cell>
          <cell r="G256">
            <v>53000</v>
          </cell>
          <cell r="H256">
            <v>53000</v>
          </cell>
          <cell r="I256">
            <v>53000</v>
          </cell>
          <cell r="J256">
            <v>3</v>
          </cell>
          <cell r="K256">
            <v>3</v>
          </cell>
          <cell r="L256" t="str">
            <v>Đầu nối ống thông  dùng trong thẩm phân phúc mạc, kết nối giữa bộ chuyển tiếp và ống thông - Chất liệu bằng titanium .Tiêu chuẩn CE, ISO</v>
          </cell>
          <cell r="M256">
            <v>3</v>
          </cell>
          <cell r="N256" t="str">
            <v>Cái</v>
          </cell>
          <cell r="O256">
            <v>100</v>
          </cell>
          <cell r="P256">
            <v>2250000</v>
          </cell>
          <cell r="Q256">
            <v>2250000</v>
          </cell>
          <cell r="R256">
            <v>2250000</v>
          </cell>
        </row>
        <row r="257">
          <cell r="F257" t="str">
            <v>Đè lưỡi gỗ tiệt trùng</v>
          </cell>
          <cell r="G257">
            <v>2250000</v>
          </cell>
          <cell r="H257">
            <v>2250000</v>
          </cell>
          <cell r="I257">
            <v>2250000</v>
          </cell>
          <cell r="J257" t="str">
            <v>5</v>
          </cell>
          <cell r="K257">
            <v>2250000</v>
          </cell>
          <cell r="L257" t="str">
            <v>Đè lưỡi gỗ dùng trong thăm khám vùng hầu họng
- Chất liệu: gỗ thông xử lý
- Kích cỡ: 150 x 20 x 2mm
- Đặc điểm: trơn láng, không bén cạnh, không trầy xướt
- Đóng gói tiệt khuẩn
- Tiêu chuẩn chất lượng: ISO</v>
          </cell>
          <cell r="M257" t="str">
            <v>Hộp/ 100 cái</v>
          </cell>
          <cell r="N257" t="str">
            <v>Cây</v>
          </cell>
          <cell r="O257">
            <v>173800</v>
          </cell>
          <cell r="P257">
            <v>260</v>
          </cell>
          <cell r="Q257">
            <v>260</v>
          </cell>
          <cell r="R257">
            <v>260</v>
          </cell>
        </row>
        <row r="258">
          <cell r="F258" t="str">
            <v>Fuji I</v>
          </cell>
          <cell r="G258">
            <v>260</v>
          </cell>
          <cell r="H258">
            <v>260</v>
          </cell>
          <cell r="I258">
            <v>260</v>
          </cell>
          <cell r="J258" t="str">
            <v>3</v>
          </cell>
          <cell r="K258">
            <v>260</v>
          </cell>
          <cell r="L258" t="str">
            <v>Xi măng glass ionomer chứa strontium là chất gắn lý tưởng thường để gắn các phục hình kim loại thông dụng, cũng có thể được dùng để trám lót dưới các vật liệu trám</v>
          </cell>
          <cell r="M258" t="str">
            <v>Hộp/35g+20ml</v>
          </cell>
          <cell r="N258" t="str">
            <v>Hộp</v>
          </cell>
          <cell r="O258">
            <v>44</v>
          </cell>
          <cell r="P258">
            <v>2000000</v>
          </cell>
          <cell r="Q258">
            <v>2000000</v>
          </cell>
          <cell r="R258">
            <v>2000000</v>
          </cell>
        </row>
        <row r="259">
          <cell r="F259" t="str">
            <v>Fuji IX</v>
          </cell>
          <cell r="G259">
            <v>2000000</v>
          </cell>
          <cell r="H259">
            <v>2000000</v>
          </cell>
          <cell r="I259">
            <v>2000000</v>
          </cell>
          <cell r="J259" t="str">
            <v>3</v>
          </cell>
          <cell r="K259">
            <v>2000000</v>
          </cell>
          <cell r="L259" t="str">
            <v>Tăng cường phóng thích Fluoride, vật liệu trám glass ionomer cản quang dành cho răng</v>
          </cell>
          <cell r="M259" t="str">
            <v>Hộp/15g bột + 8g nước</v>
          </cell>
          <cell r="N259" t="str">
            <v>Hộp</v>
          </cell>
          <cell r="O259">
            <v>174</v>
          </cell>
          <cell r="P259">
            <v>1680000</v>
          </cell>
          <cell r="Q259">
            <v>1680000</v>
          </cell>
          <cell r="R259">
            <v>1680000</v>
          </cell>
        </row>
        <row r="260">
          <cell r="F260" t="str">
            <v>Gạc Phẫu thuật 10 x 10cm x 8 lớp tiệt trùng</v>
          </cell>
          <cell r="G260">
            <v>1680000</v>
          </cell>
          <cell r="H260">
            <v>1680000</v>
          </cell>
          <cell r="I260">
            <v>1680000</v>
          </cell>
          <cell r="J260" t="str">
            <v>5</v>
          </cell>
          <cell r="K260">
            <v>1680000</v>
          </cell>
          <cell r="L260" t="str">
            <v>Gạc phẫu thuật không cản quang_x000D_, tiệt trùng
- Chất liệu: 100% sợi cotton, màu trắng, không hồ, mềm mịn, không gây kích ứng da
- Kích thước: 10 x 10cm, 8 lớp
- Khả năng hút nước: Trung bình 1 gam gạc giữ được từ 5 gam nước trở lên
- Tốc độ hút nước: &lt; 5 gi</v>
          </cell>
          <cell r="M260" t="str">
            <v>Gói/
 10 miếng</v>
          </cell>
          <cell r="N260" t="str">
            <v>Miếng</v>
          </cell>
          <cell r="O260">
            <v>753500</v>
          </cell>
          <cell r="P260">
            <v>535</v>
          </cell>
          <cell r="Q260">
            <v>530</v>
          </cell>
          <cell r="R260">
            <v>530</v>
          </cell>
        </row>
        <row r="261">
          <cell r="F261" t="str">
            <v>Gạc tẩm cồn 3x6cm, 2 lớp</v>
          </cell>
          <cell r="G261">
            <v>530</v>
          </cell>
          <cell r="H261">
            <v>530</v>
          </cell>
          <cell r="I261">
            <v>530</v>
          </cell>
          <cell r="J261" t="str">
            <v>5</v>
          </cell>
          <cell r="K261">
            <v>530</v>
          </cell>
          <cell r="L261" t="str">
            <v>Chất liệu: vải không dệt có tẩm 70% cồn Isopropyl
Kích thước: 60 x 60 mm x 2 lớp/gói. Đóng gói riêng từng miếng trong bao nhôm giấy.
Tiêu chuẩn kỹ thuật: ISO 13485, ISO 9001, Hồ sơ công bố tiêu chuẩn áp dụng của trang thiết bị  y tế thuộc loại A, Tiêu chu</v>
          </cell>
          <cell r="M261" t="str">
            <v>1 miếng/gói
Hộp/ 100 miếng</v>
          </cell>
          <cell r="N261" t="str">
            <v>Cái</v>
          </cell>
          <cell r="O261">
            <v>709000</v>
          </cell>
          <cell r="P261">
            <v>140</v>
          </cell>
          <cell r="Q261">
            <v>140</v>
          </cell>
          <cell r="R261">
            <v>140</v>
          </cell>
        </row>
        <row r="262">
          <cell r="F262" t="str">
            <v>Găng phẫu thuật tiệt trùng các cỡ</v>
          </cell>
          <cell r="G262">
            <v>140</v>
          </cell>
          <cell r="H262">
            <v>140</v>
          </cell>
          <cell r="I262">
            <v>140</v>
          </cell>
          <cell r="J262">
            <v>6</v>
          </cell>
          <cell r="K262">
            <v>6</v>
          </cell>
          <cell r="L262" t="str">
            <v>Sản xuất từ cao su thiên nhiên</v>
          </cell>
          <cell r="M262" t="str">
            <v>Hộp/ 50 đôi</v>
          </cell>
          <cell r="N262" t="str">
            <v>Đôi</v>
          </cell>
          <cell r="O262">
            <v>116500</v>
          </cell>
          <cell r="P262">
            <v>5040</v>
          </cell>
          <cell r="Q262">
            <v>5000</v>
          </cell>
          <cell r="R262">
            <v>5000</v>
          </cell>
        </row>
        <row r="263">
          <cell r="F263" t="str">
            <v>Găng tay hút đàm</v>
          </cell>
          <cell r="G263">
            <v>5000</v>
          </cell>
          <cell r="H263">
            <v>5000</v>
          </cell>
          <cell r="I263">
            <v>5000</v>
          </cell>
          <cell r="J263" t="str">
            <v>6</v>
          </cell>
          <cell r="K263">
            <v>5000</v>
          </cell>
          <cell r="L263" t="str">
            <v>Găng tay tiệt khuẩn
- Chất liệu: bằng Polyethylen, trong suốt_x000D_
- Kích cỡ: S, 1 chiếc_x000D_
- Độ dày khoảng 0.008mm đến 0.04mm_x000D_
- Đặc điểm: thiết kế các ngón thẳng, phù hợp với người thuận tay trái hoặc tay phải, các mép đảm bảo kín_x000D_
- Đóng gói từng cái_x000D_
- Tiêu</v>
          </cell>
          <cell r="M263" t="str">
            <v>Gói/1 cái</v>
          </cell>
          <cell r="N263" t="str">
            <v>Cái</v>
          </cell>
          <cell r="O263">
            <v>7050</v>
          </cell>
          <cell r="P263">
            <v>7050</v>
          </cell>
          <cell r="Q263">
            <v>7050</v>
          </cell>
          <cell r="R263">
            <v>0</v>
          </cell>
        </row>
        <row r="264">
          <cell r="F264" t="str">
            <v>Găng tay sạch có bột, các cỡ</v>
          </cell>
          <cell r="G264">
            <v>0</v>
          </cell>
          <cell r="H264">
            <v>0</v>
          </cell>
          <cell r="I264">
            <v>0</v>
          </cell>
          <cell r="J264" t="str">
            <v>6</v>
          </cell>
          <cell r="K264">
            <v>0</v>
          </cell>
          <cell r="L264" t="str">
            <v>Găng tay sạch có bột dùng trong thăm khám, chăm sóc người bệnh, các cỡ
- Chất liệu: latex cao su thiên nhiên, có bột nhẹ
- Thiết kế găng tay có các ngón thẳng, phù hợp với hình dáng bàn tay của người sử dụng, viền gân ở cổ tay
- Kích cỡ: XS, S, M, L
- Chi</v>
          </cell>
          <cell r="M264" t="str">
            <v>Hộp/ 50 đôi</v>
          </cell>
          <cell r="N264" t="str">
            <v>Đôi</v>
          </cell>
          <cell r="O264">
            <v>660800</v>
          </cell>
          <cell r="P264">
            <v>2600</v>
          </cell>
          <cell r="Q264">
            <v>2600</v>
          </cell>
          <cell r="R264">
            <v>2600</v>
          </cell>
        </row>
        <row r="265">
          <cell r="F265" t="str">
            <v>Gel bôi trơn</v>
          </cell>
          <cell r="G265">
            <v>2600</v>
          </cell>
          <cell r="H265">
            <v>2600</v>
          </cell>
          <cell r="I265">
            <v>2600</v>
          </cell>
          <cell r="J265">
            <v>6</v>
          </cell>
          <cell r="K265" t="str">
            <v>A</v>
          </cell>
          <cell r="L265" t="str">
            <v>Gel bôi trơn được sử dụng để bôi trơn nội soi dạ dày, nội soi đại
tràng, nội soi trực tràng, bôi trơn âm đạo…đã được tiệt trùng. Nó
không gây ra dị ứng, không gây khích ứng da. Hòa tan được trong
nước, dễ dàng làm sạch, không chứa tạp chất, dầu và chất nh</v>
          </cell>
          <cell r="M265" t="str">
            <v>Hộp/1 tube</v>
          </cell>
          <cell r="N265" t="str">
            <v>Tube</v>
          </cell>
          <cell r="O265">
            <v>2872</v>
          </cell>
          <cell r="P265">
            <v>35700</v>
          </cell>
          <cell r="Q265">
            <v>35000</v>
          </cell>
          <cell r="R265">
            <v>35000</v>
          </cell>
        </row>
        <row r="266">
          <cell r="F266" t="str">
            <v>Gối sáp</v>
          </cell>
          <cell r="G266">
            <v>35000</v>
          </cell>
          <cell r="H266">
            <v>35000</v>
          </cell>
          <cell r="I266">
            <v>35000</v>
          </cell>
          <cell r="J266" t="str">
            <v>3</v>
          </cell>
          <cell r="K266">
            <v>35000</v>
          </cell>
          <cell r="L266">
            <v>0</v>
          </cell>
          <cell r="M266">
            <v>0</v>
          </cell>
          <cell r="N266" t="str">
            <v>Cái</v>
          </cell>
          <cell r="O266">
            <v>95</v>
          </cell>
          <cell r="P266">
            <v>44000</v>
          </cell>
          <cell r="Q266">
            <v>44000</v>
          </cell>
          <cell r="R266">
            <v>44000</v>
          </cell>
        </row>
        <row r="267">
          <cell r="F267" t="str">
            <v>Giấy cắn 2 mặt</v>
          </cell>
          <cell r="G267">
            <v>44000</v>
          </cell>
          <cell r="H267">
            <v>44000</v>
          </cell>
          <cell r="I267">
            <v>44000</v>
          </cell>
          <cell r="J267" t="str">
            <v>3</v>
          </cell>
          <cell r="K267">
            <v>44000</v>
          </cell>
          <cell r="L267" t="str">
            <v>Giấy cắn chuyên dùng ghi lại tình trạng khớp cắn của các răng thật tự nhiên, các phục hồi răng nhựa hoặc sứ</v>
          </cell>
          <cell r="M267" t="str">
            <v>Hộp/10 xấp</v>
          </cell>
          <cell r="N267" t="str">
            <v>Hộp</v>
          </cell>
          <cell r="O267">
            <v>40</v>
          </cell>
          <cell r="P267">
            <v>420750</v>
          </cell>
          <cell r="Q267">
            <v>420000</v>
          </cell>
          <cell r="R267">
            <v>420000</v>
          </cell>
        </row>
        <row r="268">
          <cell r="F268" t="str">
            <v>Keo dán composite (Bond)</v>
          </cell>
          <cell r="G268">
            <v>420000</v>
          </cell>
          <cell r="H268">
            <v>420000</v>
          </cell>
          <cell r="I268">
            <v>420000</v>
          </cell>
          <cell r="J268" t="str">
            <v>3</v>
          </cell>
          <cell r="K268">
            <v>420000</v>
          </cell>
          <cell r="L268" t="str">
            <v xml:space="preserve">Keo dán hóa học vững chắc với ngà và men. Có thể làm ngưng dịch luân chuyển vào ống ngà và ngăn chặn sự ê buốt, nhạy cảm </v>
          </cell>
          <cell r="M268" t="str">
            <v>Hộp/5ml</v>
          </cell>
          <cell r="N268" t="str">
            <v>Hộp</v>
          </cell>
          <cell r="O268">
            <v>89</v>
          </cell>
          <cell r="P268">
            <v>1188000</v>
          </cell>
          <cell r="Q268">
            <v>1180000</v>
          </cell>
          <cell r="R268">
            <v>1180000</v>
          </cell>
        </row>
        <row r="269">
          <cell r="F269" t="str">
            <v>Kẹp Catheter</v>
          </cell>
          <cell r="G269">
            <v>1180000</v>
          </cell>
          <cell r="H269">
            <v>1180000</v>
          </cell>
          <cell r="I269">
            <v>1180000</v>
          </cell>
          <cell r="J269">
            <v>3</v>
          </cell>
          <cell r="K269">
            <v>3</v>
          </cell>
          <cell r="L269" t="str">
            <v>Kẹp catheter dùng khi thay transferset</v>
          </cell>
          <cell r="M269">
            <v>3</v>
          </cell>
          <cell r="N269" t="str">
            <v>Cái</v>
          </cell>
          <cell r="O269">
            <v>10</v>
          </cell>
          <cell r="P269">
            <v>42900</v>
          </cell>
          <cell r="Q269">
            <v>42000</v>
          </cell>
          <cell r="R269">
            <v>38500</v>
          </cell>
        </row>
        <row r="270">
          <cell r="F270" t="str">
            <v>Kẹp xanh</v>
          </cell>
          <cell r="G270">
            <v>38500</v>
          </cell>
          <cell r="H270">
            <v>38500</v>
          </cell>
          <cell r="I270">
            <v>38500</v>
          </cell>
          <cell r="J270">
            <v>3</v>
          </cell>
          <cell r="K270">
            <v>3</v>
          </cell>
          <cell r="L270" t="str">
            <v>Kẹp xanh, kẹp túi dịch khi thay dịch</v>
          </cell>
          <cell r="M270">
            <v>3</v>
          </cell>
          <cell r="N270" t="str">
            <v>Cái</v>
          </cell>
          <cell r="O270">
            <v>10</v>
          </cell>
          <cell r="P270">
            <v>30000</v>
          </cell>
          <cell r="Q270">
            <v>30000</v>
          </cell>
          <cell r="R270">
            <v>28000</v>
          </cell>
        </row>
        <row r="271">
          <cell r="F271" t="str">
            <v>K-File các cỡ</v>
          </cell>
          <cell r="G271">
            <v>28000</v>
          </cell>
          <cell r="H271">
            <v>28000</v>
          </cell>
          <cell r="I271">
            <v>28000</v>
          </cell>
          <cell r="J271" t="str">
            <v>3</v>
          </cell>
          <cell r="K271">
            <v>28000</v>
          </cell>
          <cell r="L271" t="str">
            <v>Kim khoan răng (K-Files) để tạo hình và vệ sinh ống tủy, 6 cái/vỉ</v>
          </cell>
          <cell r="M271" t="str">
            <v>Vĩ/ 6 cái</v>
          </cell>
          <cell r="N271" t="str">
            <v>Vỉ</v>
          </cell>
          <cell r="O271">
            <v>965</v>
          </cell>
          <cell r="P271">
            <v>313950</v>
          </cell>
          <cell r="Q271">
            <v>310000</v>
          </cell>
          <cell r="R271">
            <v>100000</v>
          </cell>
        </row>
        <row r="272">
          <cell r="F272" t="str">
            <v>Kim châm cứu 11cm</v>
          </cell>
          <cell r="G272">
            <v>100000</v>
          </cell>
          <cell r="H272">
            <v>100000</v>
          </cell>
          <cell r="I272">
            <v>100000</v>
          </cell>
          <cell r="J272" t="str">
            <v>6</v>
          </cell>
          <cell r="K272">
            <v>100000</v>
          </cell>
          <cell r="L272" t="str">
            <v>Kim châm cứu 
- Chất liệu: bằng thép không gỉ,
- Kích thước:  11cm</v>
          </cell>
          <cell r="M272" t="str">
            <v>Hộp / 20 vỉ/ 5 cái</v>
          </cell>
          <cell r="N272" t="str">
            <v>Cây</v>
          </cell>
          <cell r="O272">
            <v>2000</v>
          </cell>
          <cell r="P272">
            <v>2020</v>
          </cell>
          <cell r="Q272">
            <v>2000</v>
          </cell>
          <cell r="R272">
            <v>2000</v>
          </cell>
        </row>
        <row r="273">
          <cell r="F273" t="str">
            <v>Kim châm cứu, cỡ 0.30x40 mm</v>
          </cell>
          <cell r="G273">
            <v>2000</v>
          </cell>
          <cell r="H273">
            <v>2000</v>
          </cell>
          <cell r="I273">
            <v>2000</v>
          </cell>
          <cell r="J273" t="str">
            <v>6</v>
          </cell>
          <cell r="K273">
            <v>2000</v>
          </cell>
          <cell r="L273" t="str">
            <v>Kim châm cứu
- Chất liệu: làm bằng thép không gỉ,
- Kích thước: 0.30x40mm
- Cấu tạo:
+ Cán kim: được cuốn bằng sợi thép, các vòng quấn tròn đều, không có khoảng cách, không có gờ ráp
+ Thân kim: được làm bằng sợi thép y tế không gỉ, có độ cứng với đường k</v>
          </cell>
          <cell r="M273" t="str">
            <v>Hộp / 20 vỉ/ 5 cái</v>
          </cell>
          <cell r="N273" t="str">
            <v>Cái</v>
          </cell>
          <cell r="O273">
            <v>490000</v>
          </cell>
          <cell r="P273">
            <v>385</v>
          </cell>
          <cell r="Q273">
            <v>380</v>
          </cell>
          <cell r="R273">
            <v>380</v>
          </cell>
        </row>
        <row r="274">
          <cell r="F274" t="str">
            <v>Kim chọc hút tủy xương Myelo Slim, dùng một lần.</v>
          </cell>
          <cell r="G274">
            <v>380</v>
          </cell>
          <cell r="H274">
            <v>380</v>
          </cell>
          <cell r="I274">
            <v>380</v>
          </cell>
          <cell r="J274">
            <v>6</v>
          </cell>
          <cell r="K274">
            <v>6</v>
          </cell>
          <cell r="L274" t="str">
            <v xml:space="preserve"> Đường kính xx=14/16/18G, dài 10-50mm hoặc 25-65mm. Code VVI1xx10/50 hoặc VVI1xx25/65</v>
          </cell>
          <cell r="M274">
            <v>6</v>
          </cell>
          <cell r="N274" t="str">
            <v>Cái</v>
          </cell>
          <cell r="O274">
            <v>150</v>
          </cell>
          <cell r="P274">
            <v>195000</v>
          </cell>
          <cell r="Q274">
            <v>190000</v>
          </cell>
          <cell r="R274">
            <v>190000</v>
          </cell>
        </row>
        <row r="275">
          <cell r="F275" t="str">
            <v>Kim lấy máu thử đường huyết</v>
          </cell>
          <cell r="G275">
            <v>190000</v>
          </cell>
          <cell r="H275">
            <v>190000</v>
          </cell>
          <cell r="I275">
            <v>190000</v>
          </cell>
          <cell r="J275" t="str">
            <v>3</v>
          </cell>
          <cell r="K275">
            <v>190000</v>
          </cell>
          <cell r="L275" t="str">
            <v xml:space="preserve">Kim lấy máu thử đường huyết 
tại giường
- Đầu kim 3 mặt cắt dễ dàng đâm qua da, đường kính kim 0.36mm (28G), độ đâm sâu 1.5mm, đầu kim phủ silicon
- Kim đâm với tốc độ cao theo đường thẳng đứng: 3/1.000 giây, mỗi kim chỉ sử dụng được 1 lần
- Kim được bảo </v>
          </cell>
          <cell r="M275" t="str">
            <v>Hộp/ 100 cái</v>
          </cell>
          <cell r="N275" t="str">
            <v>Cái</v>
          </cell>
          <cell r="O275">
            <v>65600</v>
          </cell>
          <cell r="P275">
            <v>1000</v>
          </cell>
          <cell r="Q275">
            <v>1000</v>
          </cell>
          <cell r="R275">
            <v>1000</v>
          </cell>
        </row>
        <row r="276">
          <cell r="F276" t="str">
            <v>Kim lấy thuốc các cỡ</v>
          </cell>
          <cell r="G276">
            <v>1000</v>
          </cell>
          <cell r="H276">
            <v>1000</v>
          </cell>
          <cell r="I276">
            <v>1000</v>
          </cell>
          <cell r="J276" t="str">
            <v>3</v>
          </cell>
          <cell r="K276">
            <v>1000</v>
          </cell>
          <cell r="L276" t="str">
            <v>Kim lấy máu, lấy thuốc và kim tiêm các cỡ
- Chất liệu kim bằng Crôm-Nikel, phủ silicone, đầu kim 3 mặt vát, thành kim mỏng, trơn láng.
- Kích cỡ: 18G (đường kính 1.2mm; chiều dài 40mm); 23G (đường kính 0.6mm; chiều dài 25mm), 26G (đường kính 0.45, chiều d</v>
          </cell>
          <cell r="M276" t="str">
            <v>Hộp/100 Cái</v>
          </cell>
          <cell r="N276" t="str">
            <v>Cái</v>
          </cell>
          <cell r="O276">
            <v>225600</v>
          </cell>
          <cell r="P276">
            <v>265</v>
          </cell>
          <cell r="Q276">
            <v>260</v>
          </cell>
          <cell r="R276">
            <v>260</v>
          </cell>
        </row>
        <row r="277">
          <cell r="F277" t="str">
            <v>Kim tiêm các cỡ</v>
          </cell>
          <cell r="G277">
            <v>260</v>
          </cell>
          <cell r="H277">
            <v>260</v>
          </cell>
          <cell r="I277">
            <v>260</v>
          </cell>
          <cell r="J277" t="str">
            <v>3</v>
          </cell>
          <cell r="K277">
            <v>260</v>
          </cell>
          <cell r="L277" t="str">
            <v>Chất liệu: Kim thép không gỉ phủ lớp silicon; đốc kim Polyethylene (PE)</v>
          </cell>
          <cell r="M277" t="str">
            <v>Hộp</v>
          </cell>
          <cell r="N277" t="str">
            <v>Hộp</v>
          </cell>
          <cell r="O277">
            <v>425</v>
          </cell>
          <cell r="P277">
            <v>208000</v>
          </cell>
          <cell r="Q277">
            <v>200000</v>
          </cell>
          <cell r="R277">
            <v>200000</v>
          </cell>
        </row>
        <row r="278">
          <cell r="F278" t="str">
            <v>Khay lấy dấu cá nhân</v>
          </cell>
          <cell r="G278">
            <v>200000</v>
          </cell>
          <cell r="H278">
            <v>200000</v>
          </cell>
          <cell r="I278">
            <v>200000</v>
          </cell>
          <cell r="J278" t="str">
            <v>3</v>
          </cell>
          <cell r="K278">
            <v>200000</v>
          </cell>
          <cell r="L278" t="str">
            <v>Chất liệu: Nhựa PP (Polypropylen)
An toàn cho bệnh nhân
Có thể hấp tiệt trùng</v>
          </cell>
          <cell r="M278">
            <v>200000</v>
          </cell>
          <cell r="N278" t="str">
            <v>Cái</v>
          </cell>
          <cell r="O278">
            <v>137</v>
          </cell>
          <cell r="P278">
            <v>44000</v>
          </cell>
          <cell r="Q278">
            <v>44000</v>
          </cell>
          <cell r="R278">
            <v>44000</v>
          </cell>
        </row>
        <row r="279">
          <cell r="F279" t="str">
            <v>Khăn choàng cạo vôi</v>
          </cell>
          <cell r="G279">
            <v>44000</v>
          </cell>
          <cell r="H279">
            <v>44000</v>
          </cell>
          <cell r="I279">
            <v>44000</v>
          </cell>
          <cell r="J279" t="str">
            <v>3</v>
          </cell>
          <cell r="K279">
            <v>44000</v>
          </cell>
          <cell r="L279" t="str">
            <v>1 mặt giấy, 1 mặt nilon</v>
          </cell>
          <cell r="M279" t="str">
            <v>100 cái/bịch</v>
          </cell>
          <cell r="N279" t="str">
            <v>Bịch</v>
          </cell>
          <cell r="O279">
            <v>170</v>
          </cell>
          <cell r="P279">
            <v>62900</v>
          </cell>
          <cell r="Q279">
            <v>62000</v>
          </cell>
          <cell r="R279">
            <v>62000</v>
          </cell>
        </row>
        <row r="280">
          <cell r="F280" t="str">
            <v>Khăn phẫu thuật 50x50cm, Lỗ 8</v>
          </cell>
          <cell r="G280">
            <v>62000</v>
          </cell>
          <cell r="H280">
            <v>62000</v>
          </cell>
          <cell r="I280">
            <v>62000</v>
          </cell>
          <cell r="J280">
            <v>5</v>
          </cell>
          <cell r="K280">
            <v>5</v>
          </cell>
          <cell r="L280" t="str">
            <v>Chất liệu: Vải PP 100% định lượng vải 40g /m²</v>
          </cell>
          <cell r="M280" t="str">
            <v>Túi/ 1 cái</v>
          </cell>
          <cell r="N280" t="str">
            <v>Cái</v>
          </cell>
          <cell r="O280">
            <v>9160</v>
          </cell>
          <cell r="P280">
            <v>2100</v>
          </cell>
          <cell r="Q280">
            <v>2100</v>
          </cell>
          <cell r="R280">
            <v>2100</v>
          </cell>
        </row>
        <row r="281">
          <cell r="F281" t="str">
            <v>Khí Oxy lỏng 99,8%</v>
          </cell>
          <cell r="G281">
            <v>2100</v>
          </cell>
          <cell r="H281">
            <v>2100</v>
          </cell>
          <cell r="I281">
            <v>2100</v>
          </cell>
          <cell r="J281" t="str">
            <v/>
          </cell>
          <cell r="K281">
            <v>2100</v>
          </cell>
          <cell r="L281">
            <v>0</v>
          </cell>
          <cell r="M281">
            <v>0</v>
          </cell>
          <cell r="N281" t="str">
            <v>Kg</v>
          </cell>
          <cell r="O281">
            <v>151000</v>
          </cell>
          <cell r="P281">
            <v>4950</v>
          </cell>
          <cell r="Q281">
            <v>4900</v>
          </cell>
          <cell r="R281">
            <v>4900</v>
          </cell>
        </row>
        <row r="282">
          <cell r="F282" t="str">
            <v>Lam kính nhám</v>
          </cell>
          <cell r="G282">
            <v>4900</v>
          </cell>
          <cell r="H282">
            <v>4900</v>
          </cell>
          <cell r="I282">
            <v>4900</v>
          </cell>
          <cell r="J282">
            <v>6</v>
          </cell>
          <cell r="K282">
            <v>6</v>
          </cell>
          <cell r="L282" t="str">
            <v>Lam kính 7105 (nhám)
Kích thước: 25.4 x 76.2mm
Độ dày: 1 – 1.2mm</v>
          </cell>
          <cell r="M282" t="str">
            <v>Hộp/ 72 cái</v>
          </cell>
          <cell r="N282" t="str">
            <v>Hộp</v>
          </cell>
          <cell r="O282">
            <v>1031</v>
          </cell>
          <cell r="P282">
            <v>27300</v>
          </cell>
          <cell r="Q282">
            <v>27000</v>
          </cell>
          <cell r="R282">
            <v>27000</v>
          </cell>
        </row>
        <row r="283">
          <cell r="F283" t="str">
            <v>Lentulo các cỡ</v>
          </cell>
          <cell r="G283">
            <v>27000</v>
          </cell>
          <cell r="H283">
            <v>27000</v>
          </cell>
          <cell r="I283">
            <v>27000</v>
          </cell>
          <cell r="J283" t="str">
            <v>3</v>
          </cell>
          <cell r="K283">
            <v>27000</v>
          </cell>
          <cell r="L283" t="str">
            <v>Chất liệu thép không gỉ</v>
          </cell>
          <cell r="M283" t="str">
            <v>4 cây/vĩ</v>
          </cell>
          <cell r="N283" t="str">
            <v>Vỉ</v>
          </cell>
          <cell r="O283">
            <v>305</v>
          </cell>
          <cell r="P283">
            <v>126000</v>
          </cell>
          <cell r="Q283">
            <v>120000</v>
          </cell>
          <cell r="R283">
            <v>120000</v>
          </cell>
        </row>
        <row r="284">
          <cell r="F284" t="str">
            <v>Lọc đo chức năng hô hấp</v>
          </cell>
          <cell r="G284">
            <v>120000</v>
          </cell>
          <cell r="H284">
            <v>120000</v>
          </cell>
          <cell r="I284">
            <v>120000</v>
          </cell>
          <cell r="J284" t="str">
            <v>4</v>
          </cell>
          <cell r="K284">
            <v>120000</v>
          </cell>
          <cell r="L284" t="str">
            <v xml:space="preserve">Lọc khuẩn cho máy đo chức năng hô hấp KoKo màu xanh, đầu ngậm elip màu trắng . 
Vật liệu PVC, BPA, không chứa latex, màng lọc tĩnh điện.  
Đường kính ngoài 48mm, khoảng chết 45ml. 
Hiệu suất lọc vi khuẩn 99.999%, vi rút 99.99%. 
Dòng trở kháng 0.75cm H2O </v>
          </cell>
          <cell r="M284" t="str">
            <v>01 cái/gói</v>
          </cell>
          <cell r="N284" t="str">
            <v>Cái</v>
          </cell>
          <cell r="O284">
            <v>6000</v>
          </cell>
          <cell r="P284">
            <v>32550</v>
          </cell>
          <cell r="Q284">
            <v>32000</v>
          </cell>
          <cell r="R284">
            <v>32000</v>
          </cell>
        </row>
        <row r="285">
          <cell r="F285" t="str">
            <v>Quả lọc thận nhân tạo Lowflux, diện tích màng 1,4m2/ 1,5m2/ 1,6m2</v>
          </cell>
          <cell r="G285">
            <v>32000</v>
          </cell>
          <cell r="H285">
            <v>32000</v>
          </cell>
          <cell r="I285">
            <v>32000</v>
          </cell>
          <cell r="J285">
            <v>3</v>
          </cell>
          <cell r="K285">
            <v>3</v>
          </cell>
          <cell r="L285" t="str">
            <v>Chất liệu Helixone/Polysulfon/Polynephron/Elisol hoặc tương đương
Không giãn nở khi tiếp xúc với máu và hóa chất bảo quản, không gây dị ứng, phản ứng sốt, rét, TMP Max 500mm Hg; diện tích màng 1.6m²; độ thanh thải ở lưu lượng 200ml/phút: Urea 184, Creatin</v>
          </cell>
          <cell r="M285">
            <v>3</v>
          </cell>
          <cell r="N285" t="str">
            <v>Quả</v>
          </cell>
          <cell r="O285">
            <v>12000</v>
          </cell>
          <cell r="P285">
            <v>306600</v>
          </cell>
          <cell r="Q285">
            <v>300000</v>
          </cell>
          <cell r="R285">
            <v>300000</v>
          </cell>
        </row>
        <row r="286">
          <cell r="F286" t="str">
            <v>Mask phun khí dung người lớn</v>
          </cell>
          <cell r="G286">
            <v>300000</v>
          </cell>
          <cell r="H286">
            <v>300000</v>
          </cell>
          <cell r="I286">
            <v>300000</v>
          </cell>
          <cell r="J286" t="str">
            <v>6</v>
          </cell>
          <cell r="K286">
            <v>300000</v>
          </cell>
          <cell r="L286" t="str">
            <v>Mặt nạ (mask) khí dung dùng cho người lớn.
Bao gồm:
- 01 mặt nạ: bằng nhựa PVC, không latex, trên mặt nạ có kẹp mũi và đính kèm dây cố đinh mặt nạ vào mặt người bệnh, đường kính 2 lỗ bên khoảng 2cm
  Kích cỡ người lớn: 8 x 13cm
- Bầu chứa thuốc 8ml, đường</v>
          </cell>
          <cell r="M286" t="str">
            <v>Gói/1 cái</v>
          </cell>
          <cell r="N286" t="str">
            <v>Bộ</v>
          </cell>
          <cell r="O286">
            <v>13200</v>
          </cell>
          <cell r="P286">
            <v>14616</v>
          </cell>
          <cell r="Q286">
            <v>14000</v>
          </cell>
          <cell r="R286">
            <v>14000</v>
          </cell>
        </row>
        <row r="287">
          <cell r="F287" t="str">
            <v>Mask thở oxy người lớn có túi</v>
          </cell>
          <cell r="G287">
            <v>14000</v>
          </cell>
          <cell r="H287">
            <v>14000</v>
          </cell>
          <cell r="I287">
            <v>14000</v>
          </cell>
          <cell r="J287">
            <v>6</v>
          </cell>
          <cell r="K287">
            <v>6</v>
          </cell>
          <cell r="L287" t="str">
            <v xml:space="preserve">Cấu tạo bằng nhựa PVC không chứa latex, tất cả đều có màu trắng trong ̣( Mặt nạ chụp, bầu chứa thuốc, dây oxy &gt; 2m), </v>
          </cell>
          <cell r="M287" t="str">
            <v>Túi/ 1 cái</v>
          </cell>
          <cell r="N287" t="str">
            <v>Cái</v>
          </cell>
          <cell r="O287">
            <v>4280</v>
          </cell>
          <cell r="P287">
            <v>0</v>
          </cell>
          <cell r="Q287">
            <v>0</v>
          </cell>
          <cell r="R287">
            <v>14000</v>
          </cell>
        </row>
        <row r="288">
          <cell r="F288" t="str">
            <v>Mặt gương</v>
          </cell>
          <cell r="G288">
            <v>14000</v>
          </cell>
          <cell r="H288">
            <v>14000</v>
          </cell>
          <cell r="I288">
            <v>14000</v>
          </cell>
          <cell r="J288" t="str">
            <v>3</v>
          </cell>
          <cell r="K288">
            <v>14000</v>
          </cell>
          <cell r="L288" t="str">
            <v>Mặt gương tròn, bọc bằng kim loại, có đầu vặn vào cán, để thăm khám trong miệng</v>
          </cell>
          <cell r="M288" t="str">
            <v xml:space="preserve">12/ hộp </v>
          </cell>
          <cell r="N288" t="str">
            <v>Cái</v>
          </cell>
          <cell r="O288">
            <v>330</v>
          </cell>
          <cell r="P288">
            <v>45045</v>
          </cell>
          <cell r="Q288">
            <v>45000</v>
          </cell>
          <cell r="R288">
            <v>45000</v>
          </cell>
        </row>
        <row r="289">
          <cell r="F289" t="str">
            <v>Miếng cầm máu mũi Merocel</v>
          </cell>
          <cell r="G289" t="str">
            <v>Gạc cầm máu mũi kèm dây rút Raucocel, 80mm</v>
          </cell>
          <cell r="H289" t="str">
            <v>Gạc cầm máu mũi kèm dây rút Raucocel, 80mm</v>
          </cell>
          <cell r="I289" t="str">
            <v>N02.04.040.3218.107.0001</v>
          </cell>
          <cell r="J289">
            <v>3</v>
          </cell>
          <cell r="K289" t="str">
            <v>A</v>
          </cell>
          <cell r="L289" t="str">
            <v xml:space="preserve">Thành phần: Bọt biển Polyviny alcohol (PVA), dây rút: lụa phẫu thuật
Công nghệ khử trùng: Khử trùng bằng bức xạ (Gamma)
Khả năng hấp thụ: Hấp thụ gấp 15 lần trọng lượng của chính nó
Tính chất khác:
 -Ít lông
- Điều trị gần như không đau
- Mềm, đàn hồi và </v>
          </cell>
          <cell r="M289" t="str">
            <v>Hộp/10 miếng</v>
          </cell>
          <cell r="N289" t="str">
            <v>Miếng</v>
          </cell>
          <cell r="O289">
            <v>550</v>
          </cell>
          <cell r="P289">
            <v>195000</v>
          </cell>
          <cell r="Q289">
            <v>190000</v>
          </cell>
          <cell r="R289">
            <v>125000</v>
          </cell>
        </row>
        <row r="290">
          <cell r="F290" t="str">
            <v>Miếng dán điện tim cho trẻ sơ sinh</v>
          </cell>
          <cell r="G290">
            <v>125000</v>
          </cell>
          <cell r="H290">
            <v>125000</v>
          </cell>
          <cell r="I290">
            <v>125000</v>
          </cell>
          <cell r="J290" t="str">
            <v>3</v>
          </cell>
          <cell r="K290">
            <v>125000</v>
          </cell>
          <cell r="L290" t="str">
            <v xml:space="preserve">- Hình dạng : Hình vuông
- Loại Gel : Gel ướt
- Điện áp DC offset &lt; 1 mV
- Suy giảm điện thế sau khử rung &lt; 0.2 mV/s
- Trở kháng sau khử rung &lt; 150 Ohm
- Điện áp offset không ổn định và nhiễu trong &lt; 23µV
- Điện áp DC offset sau khi dòng DC đi qua  &lt; 1.7 </v>
          </cell>
          <cell r="M290" t="str">
            <v>50 cái/gói</v>
          </cell>
          <cell r="N290" t="str">
            <v>Miếng</v>
          </cell>
          <cell r="O290">
            <v>600</v>
          </cell>
          <cell r="P290">
            <v>600</v>
          </cell>
          <cell r="Q290">
            <v>600</v>
          </cell>
          <cell r="R290">
            <v>0</v>
          </cell>
        </row>
        <row r="291">
          <cell r="F291" t="str">
            <v>Mũi cạo vôi Insert</v>
          </cell>
          <cell r="G291">
            <v>0</v>
          </cell>
          <cell r="H291">
            <v>0</v>
          </cell>
          <cell r="I291">
            <v>0</v>
          </cell>
          <cell r="J291" t="str">
            <v>3</v>
          </cell>
          <cell r="K291">
            <v>0</v>
          </cell>
          <cell r="L291" t="str">
            <v>Thép không gỉ.,  dùng để  cạo vôi răng.</v>
          </cell>
          <cell r="M291" t="str">
            <v>Gói/1 cây</v>
          </cell>
          <cell r="N291" t="str">
            <v>Cây</v>
          </cell>
          <cell r="O291">
            <v>111</v>
          </cell>
          <cell r="P291">
            <v>2596800</v>
          </cell>
          <cell r="Q291">
            <v>2590000</v>
          </cell>
          <cell r="R291">
            <v>2590000</v>
          </cell>
        </row>
        <row r="292">
          <cell r="F292" t="str">
            <v>Mũi khoan chốt các loại</v>
          </cell>
          <cell r="G292">
            <v>2590000</v>
          </cell>
          <cell r="H292">
            <v>2590000</v>
          </cell>
          <cell r="I292">
            <v>2590000</v>
          </cell>
          <cell r="J292" t="str">
            <v>3</v>
          </cell>
          <cell r="K292">
            <v>2590000</v>
          </cell>
          <cell r="L292">
            <v>0</v>
          </cell>
          <cell r="M292" t="str">
            <v>5 cây/vỉ</v>
          </cell>
          <cell r="N292" t="str">
            <v>Vỉ</v>
          </cell>
          <cell r="O292">
            <v>55</v>
          </cell>
          <cell r="P292">
            <v>159500</v>
          </cell>
          <cell r="Q292">
            <v>150000</v>
          </cell>
          <cell r="R292">
            <v>150000</v>
          </cell>
        </row>
        <row r="293">
          <cell r="F293" t="str">
            <v>Mũi khoan kim cương</v>
          </cell>
          <cell r="G293">
            <v>150000</v>
          </cell>
          <cell r="H293">
            <v>150000</v>
          </cell>
          <cell r="I293">
            <v>150000</v>
          </cell>
          <cell r="J293" t="str">
            <v>6</v>
          </cell>
          <cell r="K293">
            <v>150000</v>
          </cell>
          <cell r="L293" t="str">
            <v>Dạng kim cương nhân tạo, dùng cho RHM</v>
          </cell>
          <cell r="M293" t="str">
            <v>Vĩ/50 mũi</v>
          </cell>
          <cell r="N293" t="str">
            <v>Vỉ</v>
          </cell>
          <cell r="O293">
            <v>2371</v>
          </cell>
          <cell r="P293">
            <v>42500</v>
          </cell>
          <cell r="Q293">
            <v>42000</v>
          </cell>
          <cell r="R293">
            <v>42000</v>
          </cell>
        </row>
        <row r="294">
          <cell r="F294" t="str">
            <v>Mũi khoan trụ 702</v>
          </cell>
          <cell r="G294">
            <v>42000</v>
          </cell>
          <cell r="H294">
            <v>42000</v>
          </cell>
          <cell r="I294">
            <v>42000</v>
          </cell>
          <cell r="J294" t="str">
            <v>3</v>
          </cell>
          <cell r="K294">
            <v>42000</v>
          </cell>
          <cell r="L294" t="str">
            <v>Thép ko gỉ, sắc, nhọn</v>
          </cell>
          <cell r="M294" t="str">
            <v>Vĩ/10 mũi</v>
          </cell>
          <cell r="N294" t="str">
            <v>Mũi</v>
          </cell>
          <cell r="O294">
            <v>221</v>
          </cell>
          <cell r="P294">
            <v>85500</v>
          </cell>
          <cell r="Q294">
            <v>85000</v>
          </cell>
          <cell r="R294">
            <v>85000</v>
          </cell>
        </row>
        <row r="295">
          <cell r="F295" t="str">
            <v>Mũi mài xương tròn các cỡ</v>
          </cell>
          <cell r="G295">
            <v>85000</v>
          </cell>
          <cell r="H295">
            <v>85000</v>
          </cell>
          <cell r="I295">
            <v>85000</v>
          </cell>
          <cell r="J295" t="str">
            <v>3</v>
          </cell>
          <cell r="K295">
            <v>85000</v>
          </cell>
          <cell r="L295" t="str">
            <v>Chất liệu thép (Stungten)</v>
          </cell>
          <cell r="M295" t="str">
            <v>10 mũi/vỉ</v>
          </cell>
          <cell r="N295" t="str">
            <v>Vỉ</v>
          </cell>
          <cell r="O295">
            <v>2</v>
          </cell>
          <cell r="P295">
            <v>700000</v>
          </cell>
          <cell r="Q295">
            <v>700000</v>
          </cell>
          <cell r="R295">
            <v>700000</v>
          </cell>
        </row>
        <row r="296">
          <cell r="F296" t="str">
            <v>Nạo ngà các cỡ</v>
          </cell>
          <cell r="G296">
            <v>700000</v>
          </cell>
          <cell r="H296">
            <v>700000</v>
          </cell>
          <cell r="I296">
            <v>700000</v>
          </cell>
          <cell r="J296" t="str">
            <v>3</v>
          </cell>
          <cell r="K296">
            <v>700000</v>
          </cell>
          <cell r="L296" t="str">
            <v>Chất liệu thép (Stungten)</v>
          </cell>
          <cell r="M296">
            <v>700000</v>
          </cell>
          <cell r="N296" t="str">
            <v>Cái</v>
          </cell>
          <cell r="O296">
            <v>31</v>
          </cell>
          <cell r="P296">
            <v>20790</v>
          </cell>
          <cell r="Q296">
            <v>20000</v>
          </cell>
          <cell r="R296">
            <v>20000</v>
          </cell>
        </row>
        <row r="297">
          <cell r="F297" t="str">
            <v>Nắp đóng bộ chuyển tiếp</v>
          </cell>
          <cell r="G297">
            <v>20000</v>
          </cell>
          <cell r="H297">
            <v>20000</v>
          </cell>
          <cell r="I297">
            <v>20000</v>
          </cell>
          <cell r="J297">
            <v>3</v>
          </cell>
          <cell r="K297">
            <v>3</v>
          </cell>
          <cell r="L297" t="str">
            <v>Nắp đậy bằng nhựa chứa povidon - iod được sử dụng để bảo vệ đầu khoá nối của bộ chuyển tiếp</v>
          </cell>
          <cell r="M297">
            <v>3</v>
          </cell>
          <cell r="N297" t="str">
            <v>Cái</v>
          </cell>
          <cell r="O297">
            <v>18000</v>
          </cell>
          <cell r="P297">
            <v>5115</v>
          </cell>
          <cell r="Q297">
            <v>5100</v>
          </cell>
          <cell r="R297">
            <v>4900</v>
          </cell>
        </row>
        <row r="298">
          <cell r="F298" t="str">
            <v>Nẹp cổ cứng</v>
          </cell>
          <cell r="G298">
            <v>4900</v>
          </cell>
          <cell r="H298">
            <v>4900</v>
          </cell>
          <cell r="I298">
            <v>4900</v>
          </cell>
          <cell r="J298">
            <v>5</v>
          </cell>
          <cell r="K298">
            <v>5</v>
          </cell>
          <cell r="L298" t="str">
            <v>Nẹp cổ cứng các số</v>
          </cell>
          <cell r="M298">
            <v>5</v>
          </cell>
          <cell r="N298" t="str">
            <v>Cái</v>
          </cell>
          <cell r="O298">
            <v>10</v>
          </cell>
          <cell r="P298">
            <v>97440</v>
          </cell>
          <cell r="Q298">
            <v>97000</v>
          </cell>
          <cell r="R298">
            <v>97000</v>
          </cell>
        </row>
        <row r="299">
          <cell r="F299" t="str">
            <v>Nón phẫu thuật tiệt trùng</v>
          </cell>
          <cell r="G299">
            <v>97000</v>
          </cell>
          <cell r="H299">
            <v>97000</v>
          </cell>
          <cell r="I299">
            <v>97000</v>
          </cell>
          <cell r="J299" t="str">
            <v>5</v>
          </cell>
          <cell r="K299">
            <v>97000</v>
          </cell>
          <cell r="L299" t="str">
            <v>Chất liệu: vải PP không dệt.
Đặc điểm: Thun đôi 2 sợi, ôm khít vòng đầu. Thoáng khí, thoải mái.
Tiệt trùng bằng khí EO. Đóng gói 1 cái/ gói
Tiêu chuẩn kỹ thuật: ISO 13485, ISO 9001, Hồ sơ công bố tiêu chuẩn áp dụng của trang thiết bị  y tế thuộc loại A, T</v>
          </cell>
          <cell r="M299" t="str">
            <v>1 cái/gói</v>
          </cell>
          <cell r="N299" t="str">
            <v>Cái</v>
          </cell>
          <cell r="O299">
            <v>32300</v>
          </cell>
          <cell r="P299">
            <v>819</v>
          </cell>
          <cell r="Q299">
            <v>810</v>
          </cell>
          <cell r="R299">
            <v>810</v>
          </cell>
        </row>
        <row r="300">
          <cell r="F300" t="str">
            <v>Nhồi vật liệu trám</v>
          </cell>
          <cell r="G300">
            <v>810</v>
          </cell>
          <cell r="H300">
            <v>810</v>
          </cell>
          <cell r="I300">
            <v>810</v>
          </cell>
          <cell r="J300" t="str">
            <v>3</v>
          </cell>
          <cell r="K300">
            <v>810</v>
          </cell>
          <cell r="L300" t="str">
            <v>Chất liệu thép (Stungten)</v>
          </cell>
          <cell r="M300">
            <v>810</v>
          </cell>
          <cell r="N300" t="str">
            <v>Cây</v>
          </cell>
          <cell r="O300">
            <v>101</v>
          </cell>
          <cell r="P300">
            <v>24255</v>
          </cell>
          <cell r="Q300">
            <v>24000</v>
          </cell>
          <cell r="R300">
            <v>24000</v>
          </cell>
        </row>
        <row r="301">
          <cell r="F301" t="str">
            <v>Nhựa tự cứng</v>
          </cell>
          <cell r="G301">
            <v>24000</v>
          </cell>
          <cell r="H301">
            <v>24000</v>
          </cell>
          <cell r="I301">
            <v>24000</v>
          </cell>
          <cell r="J301" t="str">
            <v>3</v>
          </cell>
          <cell r="K301">
            <v>24000</v>
          </cell>
          <cell r="L301">
            <v>0</v>
          </cell>
          <cell r="M301">
            <v>0</v>
          </cell>
          <cell r="N301" t="str">
            <v>Lọ</v>
          </cell>
          <cell r="O301">
            <v>12</v>
          </cell>
          <cell r="P301">
            <v>90750</v>
          </cell>
          <cell r="Q301">
            <v>90000</v>
          </cell>
          <cell r="R301">
            <v>90000</v>
          </cell>
        </row>
        <row r="302">
          <cell r="F302" t="str">
            <v>Ống hút nha khoa</v>
          </cell>
          <cell r="G302">
            <v>90000</v>
          </cell>
          <cell r="H302">
            <v>90000</v>
          </cell>
          <cell r="I302">
            <v>90000</v>
          </cell>
          <cell r="J302" t="str">
            <v>3</v>
          </cell>
          <cell r="K302">
            <v>90000</v>
          </cell>
          <cell r="L302" t="str">
            <v>Ống hút nước bọt, chất liệu nhựa dẻo, trong xanh; đầu hút có lọc, bên trong hút có dây kim loại để có thể điều chỉnh độ cong</v>
          </cell>
          <cell r="M302" t="str">
            <v>100 cái/bịch</v>
          </cell>
          <cell r="N302" t="str">
            <v>Bịch</v>
          </cell>
          <cell r="O302">
            <v>261</v>
          </cell>
          <cell r="P302">
            <v>54450</v>
          </cell>
          <cell r="Q302">
            <v>54000</v>
          </cell>
          <cell r="R302">
            <v>54000</v>
          </cell>
        </row>
        <row r="303">
          <cell r="F303" t="str">
            <v>Ống khí quản đè lưỡi các số</v>
          </cell>
          <cell r="G303">
            <v>54000</v>
          </cell>
          <cell r="H303">
            <v>54000</v>
          </cell>
          <cell r="I303">
            <v>54000</v>
          </cell>
          <cell r="J303" t="str">
            <v>6</v>
          </cell>
          <cell r="K303">
            <v>54000</v>
          </cell>
          <cell r="L303" t="str">
            <v>Chất liệu: PE không độc hại, không gây kích ứng 
Kích cỡ: số 0 (60mm), Số 1 (70 mmm), Số 2 (80mm), số 3 (90mm), số 4 (100mm)
Gói 1 cái tiệt trùng.
Tiêu chuẩn kỹ thuật: ISO, Free sales, tờ khai hải quan.  Hồ sơ công bố tiêu chuẩn áp dụng của trang thiết bị</v>
          </cell>
          <cell r="M303" t="str">
            <v>1 cái/gói</v>
          </cell>
          <cell r="N303" t="str">
            <v>Cái</v>
          </cell>
          <cell r="O303">
            <v>12020</v>
          </cell>
          <cell r="P303">
            <v>3780</v>
          </cell>
          <cell r="Q303">
            <v>3700</v>
          </cell>
          <cell r="R303">
            <v>3700</v>
          </cell>
        </row>
        <row r="304">
          <cell r="F304" t="str">
            <v>Protaper các cỡ</v>
          </cell>
          <cell r="G304">
            <v>3700</v>
          </cell>
          <cell r="H304">
            <v>3700</v>
          </cell>
          <cell r="I304">
            <v>3700</v>
          </cell>
          <cell r="J304" t="str">
            <v>3</v>
          </cell>
          <cell r="K304">
            <v>3700</v>
          </cell>
          <cell r="L304">
            <v>0</v>
          </cell>
          <cell r="M304" t="str">
            <v>6 cây/vĩ</v>
          </cell>
          <cell r="N304" t="str">
            <v>Vỉ</v>
          </cell>
          <cell r="O304">
            <v>96</v>
          </cell>
          <cell r="P304">
            <v>1328250</v>
          </cell>
          <cell r="Q304">
            <v>1320000</v>
          </cell>
          <cell r="R304">
            <v>1320000</v>
          </cell>
        </row>
        <row r="305">
          <cell r="F305" t="str">
            <v>Phim CEADI</v>
          </cell>
          <cell r="G305">
            <v>1320000</v>
          </cell>
          <cell r="H305">
            <v>1320000</v>
          </cell>
          <cell r="I305">
            <v>1320000</v>
          </cell>
          <cell r="J305" t="str">
            <v>3</v>
          </cell>
          <cell r="K305">
            <v>1320000</v>
          </cell>
          <cell r="L305">
            <v>0</v>
          </cell>
          <cell r="M305" t="str">
            <v>150 tấm/hộp</v>
          </cell>
          <cell r="N305" t="str">
            <v>Hộp</v>
          </cell>
          <cell r="O305">
            <v>125</v>
          </cell>
          <cell r="P305">
            <v>620000</v>
          </cell>
          <cell r="Q305">
            <v>620000</v>
          </cell>
          <cell r="R305">
            <v>620000</v>
          </cell>
        </row>
        <row r="306">
          <cell r="F306" t="str">
            <v>Quả lọc thận high flux</v>
          </cell>
          <cell r="G306">
            <v>620000</v>
          </cell>
          <cell r="H306">
            <v>620000</v>
          </cell>
          <cell r="I306">
            <v>620000</v>
          </cell>
          <cell r="J306">
            <v>3</v>
          </cell>
          <cell r="K306">
            <v>3</v>
          </cell>
          <cell r="L306" t="str">
            <v>Tiêu chuẩn: EN ISO 13485, EC. Chất liệu  α Polysulfone Pro hoặc Polyethersulfone, tiệt trùng bằng tia gamma, hoặc bằng hơi nước, diện tích 1,6 m2. Hệ số siêu lọc: từ 68 - 85 ml/h/mmHg. Độ thanh thải ở tốc độ máu 300ml/phút và tốc độ dịch 500 ml/phút: Urea</v>
          </cell>
          <cell r="M306">
            <v>3</v>
          </cell>
          <cell r="N306" t="str">
            <v>Quả</v>
          </cell>
          <cell r="O306">
            <v>600</v>
          </cell>
          <cell r="P306">
            <v>0</v>
          </cell>
          <cell r="Q306">
            <v>0</v>
          </cell>
          <cell r="R306">
            <v>369600</v>
          </cell>
        </row>
        <row r="307">
          <cell r="F307" t="str">
            <v>Quả lọc dịch thận</v>
          </cell>
          <cell r="G307">
            <v>369600</v>
          </cell>
          <cell r="H307">
            <v>369600</v>
          </cell>
          <cell r="I307">
            <v>369600</v>
          </cell>
          <cell r="J307">
            <v>3</v>
          </cell>
          <cell r="K307">
            <v>3</v>
          </cell>
          <cell r="L307" t="str">
            <v>Quả lọc phụ chất liệu Polysulfone, diện tích màng 2.2m2</v>
          </cell>
          <cell r="M307">
            <v>3</v>
          </cell>
          <cell r="N307" t="str">
            <v>Quả</v>
          </cell>
          <cell r="O307">
            <v>50</v>
          </cell>
          <cell r="P307">
            <v>0</v>
          </cell>
          <cell r="Q307">
            <v>0</v>
          </cell>
          <cell r="R307">
            <v>2100000</v>
          </cell>
        </row>
        <row r="308">
          <cell r="F308" t="str">
            <v>Quả lọc hấp phụ sử dụng 1 lần (điều trị suy thận)</v>
          </cell>
          <cell r="G308">
            <v>2100000</v>
          </cell>
          <cell r="H308">
            <v>2100000</v>
          </cell>
          <cell r="I308">
            <v>2100000</v>
          </cell>
          <cell r="J308">
            <v>6</v>
          </cell>
          <cell r="K308">
            <v>6</v>
          </cell>
          <cell r="L308" t="str">
            <v>Quả lọc hấp phụ HA130</v>
          </cell>
          <cell r="M308">
            <v>6</v>
          </cell>
          <cell r="N308" t="str">
            <v>Quả</v>
          </cell>
          <cell r="O308">
            <v>50</v>
          </cell>
          <cell r="P308">
            <v>2950000</v>
          </cell>
          <cell r="Q308">
            <v>2950000</v>
          </cell>
          <cell r="R308">
            <v>2950000</v>
          </cell>
        </row>
        <row r="309">
          <cell r="F309" t="str">
            <v>Que thử tồn dư trong chạy thận nhân tạo</v>
          </cell>
          <cell r="G309">
            <v>2950000</v>
          </cell>
          <cell r="H309">
            <v>2950000</v>
          </cell>
          <cell r="I309">
            <v>2950000</v>
          </cell>
          <cell r="J309">
            <v>5</v>
          </cell>
          <cell r="K309" t="str">
            <v>A</v>
          </cell>
          <cell r="L309" t="str">
            <v>Que thử nồng độ của axit peracetic trong dung dịch sát khuẩn quả lọc. Nồng độ axit paracetic ở 400 ppm và 800 ppm được phân loại chính xác âm tính và dương tính. Kết quả sẽ “KHÔNG ĐẠT” nếu nồng độ của axit paracetic bằng hoặc dưới 400 ppm, “ĐẠT” nếu nếu n</v>
          </cell>
          <cell r="M309">
            <v>5</v>
          </cell>
          <cell r="N309" t="str">
            <v>Test</v>
          </cell>
          <cell r="O309">
            <v>6000</v>
          </cell>
          <cell r="P309">
            <v>9350</v>
          </cell>
          <cell r="Q309">
            <v>9300</v>
          </cell>
          <cell r="R309">
            <v>9300</v>
          </cell>
        </row>
        <row r="310">
          <cell r="F310" t="str">
            <v>Sáp hồng</v>
          </cell>
          <cell r="G310">
            <v>9300</v>
          </cell>
          <cell r="H310">
            <v>9300</v>
          </cell>
          <cell r="I310">
            <v>9300</v>
          </cell>
          <cell r="J310" t="str">
            <v>3</v>
          </cell>
          <cell r="K310">
            <v>9300</v>
          </cell>
          <cell r="L310" t="str">
            <v>Chất liệu sáp, khi có nhiệt độ cao sẽ dẻo</v>
          </cell>
          <cell r="M310">
            <v>9300</v>
          </cell>
          <cell r="N310" t="str">
            <v>Hộp</v>
          </cell>
          <cell r="O310">
            <v>54</v>
          </cell>
          <cell r="P310">
            <v>30250</v>
          </cell>
          <cell r="Q310">
            <v>30000</v>
          </cell>
          <cell r="R310">
            <v>30000</v>
          </cell>
        </row>
        <row r="311">
          <cell r="F311" t="str">
            <v>Sò đánh bóng</v>
          </cell>
          <cell r="G311">
            <v>30000</v>
          </cell>
          <cell r="H311">
            <v>30000</v>
          </cell>
          <cell r="I311">
            <v>30000</v>
          </cell>
          <cell r="J311" t="str">
            <v>3</v>
          </cell>
          <cell r="K311">
            <v>30000</v>
          </cell>
          <cell r="L311" t="str">
            <v>Bột đánh bóng cạo vôi với thành phần flouride hỗ trợ ngừa sâu</v>
          </cell>
          <cell r="M311" t="str">
            <v>Hộp/200 cái</v>
          </cell>
          <cell r="N311" t="str">
            <v>Cái</v>
          </cell>
          <cell r="O311">
            <v>650</v>
          </cell>
          <cell r="P311">
            <v>4000</v>
          </cell>
          <cell r="Q311">
            <v>4000</v>
          </cell>
          <cell r="R311">
            <v>4000</v>
          </cell>
        </row>
        <row r="312">
          <cell r="F312" t="str">
            <v>Tay thẳng</v>
          </cell>
          <cell r="G312">
            <v>4000</v>
          </cell>
          <cell r="H312">
            <v>4000</v>
          </cell>
          <cell r="I312">
            <v>4000</v>
          </cell>
          <cell r="J312" t="str">
            <v>3</v>
          </cell>
          <cell r="K312">
            <v>4000</v>
          </cell>
          <cell r="L312">
            <v>0</v>
          </cell>
          <cell r="M312">
            <v>0</v>
          </cell>
          <cell r="N312" t="str">
            <v>Cái</v>
          </cell>
          <cell r="O312">
            <v>51</v>
          </cell>
          <cell r="P312">
            <v>3500000</v>
          </cell>
          <cell r="Q312">
            <v>3500000</v>
          </cell>
          <cell r="R312">
            <v>3500000</v>
          </cell>
        </row>
        <row r="313">
          <cell r="F313" t="str">
            <v>Túi đựng nước tiểu có dây treo</v>
          </cell>
          <cell r="G313">
            <v>3500000</v>
          </cell>
          <cell r="H313">
            <v>3500000</v>
          </cell>
          <cell r="I313">
            <v>3500000</v>
          </cell>
          <cell r="J313" t="str">
            <v>6</v>
          </cell>
          <cell r="K313">
            <v>3500000</v>
          </cell>
          <cell r="L313" t="str">
            <v xml:space="preserve">Túi chứa nước tiểu có quai treo_x000D_
- Chất liệu túi chứa bằng nhựa PE hoặc PVC trong, không chứa DEHP_x000D_
- Dung tích: 2000ml_x000D_
- Kích thước túi: dài khoảng 27 - 30cm, rộng khoảng 20cm_x000D_
- Có vạch chia thể tích in trên thân túi, mỗi vạch tương ứng 100ml, có quai </v>
          </cell>
          <cell r="M313" t="str">
            <v>10 cái/Túi</v>
          </cell>
          <cell r="N313" t="str">
            <v>Cái</v>
          </cell>
          <cell r="O313">
            <v>2050</v>
          </cell>
          <cell r="P313">
            <v>4500</v>
          </cell>
          <cell r="Q313">
            <v>4500</v>
          </cell>
          <cell r="R313">
            <v>4500</v>
          </cell>
        </row>
        <row r="314">
          <cell r="F314" t="str">
            <v>Trâm gai các cỡ</v>
          </cell>
          <cell r="G314">
            <v>4500</v>
          </cell>
          <cell r="H314">
            <v>4500</v>
          </cell>
          <cell r="I314">
            <v>4500</v>
          </cell>
          <cell r="J314" t="str">
            <v>3</v>
          </cell>
          <cell r="K314">
            <v>4500</v>
          </cell>
          <cell r="L314">
            <v>0</v>
          </cell>
          <cell r="M314" t="str">
            <v>10 cây/vĩ</v>
          </cell>
          <cell r="N314" t="str">
            <v>Vỉ</v>
          </cell>
          <cell r="O314">
            <v>625</v>
          </cell>
          <cell r="P314">
            <v>32000</v>
          </cell>
          <cell r="Q314">
            <v>32000</v>
          </cell>
          <cell r="R314">
            <v>32000</v>
          </cell>
        </row>
        <row r="315">
          <cell r="F315" t="str">
            <v>Trâm máy các cỡ</v>
          </cell>
          <cell r="G315">
            <v>32000</v>
          </cell>
          <cell r="H315">
            <v>32000</v>
          </cell>
          <cell r="I315">
            <v>32000</v>
          </cell>
          <cell r="J315" t="str">
            <v>2</v>
          </cell>
          <cell r="K315">
            <v>32000</v>
          </cell>
          <cell r="L315" t="str">
            <v>Tương thích với máy Reciproc</v>
          </cell>
          <cell r="M315">
            <v>32000</v>
          </cell>
          <cell r="N315" t="str">
            <v>Vỉ</v>
          </cell>
          <cell r="O315">
            <v>106</v>
          </cell>
          <cell r="P315">
            <v>1879500</v>
          </cell>
          <cell r="Q315">
            <v>1870000</v>
          </cell>
          <cell r="R315">
            <v>1870000</v>
          </cell>
        </row>
        <row r="316">
          <cell r="F316" t="str">
            <v>Xúc tác</v>
          </cell>
          <cell r="G316">
            <v>1870000</v>
          </cell>
          <cell r="H316">
            <v>1870000</v>
          </cell>
          <cell r="I316">
            <v>1870000</v>
          </cell>
          <cell r="J316" t="str">
            <v>3</v>
          </cell>
          <cell r="K316">
            <v>1870000</v>
          </cell>
          <cell r="L316" t="str">
            <v>thích hợp dùng chung cao su lỏng và cao su đặc</v>
          </cell>
          <cell r="M316">
            <v>1870000</v>
          </cell>
          <cell r="N316" t="str">
            <v>Tube</v>
          </cell>
          <cell r="O316">
            <v>504</v>
          </cell>
          <cell r="P316">
            <v>308000</v>
          </cell>
          <cell r="Q316">
            <v>300000</v>
          </cell>
          <cell r="R316">
            <v>300000</v>
          </cell>
        </row>
        <row r="317">
          <cell r="F317" t="str">
            <v>Bộ kim AVF 17G chạy thận nhân tạo</v>
          </cell>
          <cell r="G317">
            <v>300000</v>
          </cell>
          <cell r="H317">
            <v>300000</v>
          </cell>
          <cell r="I317">
            <v>300000</v>
          </cell>
          <cell r="J317">
            <v>5</v>
          </cell>
          <cell r="K317">
            <v>5</v>
          </cell>
          <cell r="L317" t="str">
            <v>Gồm có:
-1 kim (17G) dài 25mm có thành siêu mỏng, được phủ silicone để ngăn chặn máu đông tụ.
-1 cánh mã màu giúp phân biệt kích thước kim, loại cánh xoay. 
-1 kẹp khóa
-1 đầu nối phù hợp với mọi bộ dây chạy thận
-1 ống dây dài 30cm
-1 khe hở (backeye) ng</v>
          </cell>
          <cell r="M317">
            <v>5</v>
          </cell>
          <cell r="N317" t="str">
            <v>Bộ</v>
          </cell>
          <cell r="O317">
            <v>60000</v>
          </cell>
          <cell r="P317">
            <v>60000</v>
          </cell>
          <cell r="Q317">
            <v>60000</v>
          </cell>
          <cell r="R317">
            <v>6200</v>
          </cell>
        </row>
        <row r="318">
          <cell r="F318" t="str">
            <v>Dây lọc máu 5008</v>
          </cell>
          <cell r="G318">
            <v>6200</v>
          </cell>
          <cell r="H318">
            <v>6200</v>
          </cell>
          <cell r="I318">
            <v>6200</v>
          </cell>
          <cell r="J318">
            <v>2</v>
          </cell>
          <cell r="K318">
            <v>2</v>
          </cell>
          <cell r="L318" t="str">
            <v>HDF Online máy 5008</v>
          </cell>
          <cell r="M318">
            <v>2</v>
          </cell>
          <cell r="N318" t="str">
            <v>Bộ</v>
          </cell>
          <cell r="O318">
            <v>1200</v>
          </cell>
          <cell r="P318">
            <v>1200</v>
          </cell>
          <cell r="Q318">
            <v>1200</v>
          </cell>
          <cell r="R318">
            <v>285000</v>
          </cell>
        </row>
        <row r="319">
          <cell r="F319" t="str">
            <v>Quả lọc High plux đậy màng lọc</v>
          </cell>
          <cell r="G319">
            <v>285000</v>
          </cell>
          <cell r="H319">
            <v>285000</v>
          </cell>
          <cell r="I319">
            <v>285000</v>
          </cell>
          <cell r="J319">
            <v>3</v>
          </cell>
          <cell r="K319">
            <v>3</v>
          </cell>
          <cell r="L319" t="str">
            <v>Màng lọc highflux, chất liệu Polyethersulfone không giãn nở khi tiếp xúc với máu và hóa chất bảo quản, không gây dị ứng, phản ứng sốt, rét, TMP Max 500mm Hg, diện tích màng 1.7m²; độ thanh thải ở lưu lượng 200ml/phút; Urea 195, Creatinine 188, Phosphate 1</v>
          </cell>
          <cell r="M319">
            <v>3</v>
          </cell>
          <cell r="N319" t="str">
            <v>Quả</v>
          </cell>
          <cell r="O319">
            <v>1200</v>
          </cell>
          <cell r="P319">
            <v>1200</v>
          </cell>
          <cell r="Q319">
            <v>1200</v>
          </cell>
          <cell r="R319">
            <v>369000</v>
          </cell>
        </row>
        <row r="320">
          <cell r="F320" t="str">
            <v>Que thử tồn dư peroxide</v>
          </cell>
          <cell r="G320">
            <v>369000</v>
          </cell>
          <cell r="H320">
            <v>369000</v>
          </cell>
          <cell r="I320">
            <v>369000</v>
          </cell>
          <cell r="J320">
            <v>1</v>
          </cell>
          <cell r="K320" t="str">
            <v>A</v>
          </cell>
          <cell r="L320" t="str">
            <v>Que thử xác định nồng độ của peroxide còn tồn dư trong dung dịch tráng  hoặc quả lọc sau khi khử khuẩn. Thang màu được chia theo nồng độ ppm, từ 0 ppm đến 10 ppm (10mg/L). Xem kết quả sau 15 giây.</v>
          </cell>
          <cell r="M320">
            <v>1</v>
          </cell>
          <cell r="N320" t="str">
            <v>Que</v>
          </cell>
          <cell r="O320">
            <v>400</v>
          </cell>
          <cell r="P320">
            <v>400</v>
          </cell>
          <cell r="Q320">
            <v>400</v>
          </cell>
          <cell r="R320">
            <v>7350</v>
          </cell>
        </row>
        <row r="321">
          <cell r="F321" t="str">
            <v>Bao dây camera</v>
          </cell>
          <cell r="G321">
            <v>7350</v>
          </cell>
          <cell r="H321">
            <v>7350</v>
          </cell>
          <cell r="I321">
            <v>7350</v>
          </cell>
          <cell r="J321" t="str">
            <v>5</v>
          </cell>
          <cell r="K321">
            <v>7350</v>
          </cell>
          <cell r="L321" t="str">
            <v>Chất liệu: Màng nhựa PE chính phẩm, có vòng nhựa màu xanh.
Kích cỡ: 15cm x 2.5m
Tiệt trùng bằng khí EO. Gói 1 cái tiệt trùng. Bao bì chỉ thị tiệt trùng.
Tiêu chuẩn kỹ thuật: ISO 13485, ISO 9001, Hồ sơ công bố tiêu chuẩn áp dụng của trang thiết bị y tế loạ</v>
          </cell>
          <cell r="M321" t="str">
            <v>1 cái/gói</v>
          </cell>
          <cell r="N321" t="str">
            <v>Cái</v>
          </cell>
          <cell r="O321">
            <v>10500</v>
          </cell>
          <cell r="P321">
            <v>6300</v>
          </cell>
          <cell r="Q321">
            <v>6300</v>
          </cell>
          <cell r="R321">
            <v>6300</v>
          </cell>
        </row>
        <row r="322">
          <cell r="F322" t="str">
            <v>Băng keo y tế vô trùng trong suốt có gel 10cm x 12cm</v>
          </cell>
          <cell r="G322">
            <v>6300</v>
          </cell>
          <cell r="H322">
            <v>6300</v>
          </cell>
          <cell r="I322">
            <v>6300</v>
          </cell>
          <cell r="J322" t="str">
            <v/>
          </cell>
          <cell r="K322">
            <v>6300</v>
          </cell>
          <cell r="L322">
            <v>0</v>
          </cell>
          <cell r="M322">
            <v>0</v>
          </cell>
          <cell r="N322" t="str">
            <v>Hộp</v>
          </cell>
          <cell r="O322">
            <v>1215</v>
          </cell>
          <cell r="P322">
            <v>176000</v>
          </cell>
          <cell r="Q322">
            <v>170000</v>
          </cell>
          <cell r="R322">
            <v>170000</v>
          </cell>
        </row>
        <row r="323">
          <cell r="F323" t="str">
            <v>Bộ đo huyết áp xâm lấn 1 nòng</v>
          </cell>
          <cell r="G323">
            <v>170000</v>
          </cell>
          <cell r="H323">
            <v>170000</v>
          </cell>
          <cell r="I323">
            <v>170000</v>
          </cell>
          <cell r="J323" t="str">
            <v>4</v>
          </cell>
          <cell r="K323">
            <v>170000</v>
          </cell>
          <cell r="L323" t="str">
            <v>* Bộ dẫn truyền cảm ứng 1 đường tích hợp DPT dùng để theo dõi huyết áp động mạch xâm lấn liên tục cho kết quả đọc chính xác, dễ sử dụng. 
'- Bộ gồm: 1 đoạn dây có đường sọc đỏ chiều dài 180cm và đoạn dây có đường sọc xanh dài 150cm, người lớn (I.D = 1.6±0</v>
          </cell>
          <cell r="M323" t="str">
            <v>1 bộ/gói</v>
          </cell>
          <cell r="N323" t="str">
            <v>Bộ</v>
          </cell>
          <cell r="O323">
            <v>1200</v>
          </cell>
          <cell r="P323">
            <v>367500</v>
          </cell>
          <cell r="Q323">
            <v>360000</v>
          </cell>
          <cell r="R323">
            <v>360000</v>
          </cell>
        </row>
        <row r="324">
          <cell r="F324" t="str">
            <v>Bộ lọc bạch cầu dùng cho truyền hồng cầu trên trẻ sơ sinh</v>
          </cell>
          <cell r="G324">
            <v>360000</v>
          </cell>
          <cell r="H324">
            <v>360000</v>
          </cell>
          <cell r="I324">
            <v>360000</v>
          </cell>
          <cell r="J324" t="str">
            <v>3</v>
          </cell>
          <cell r="K324">
            <v>360000</v>
          </cell>
          <cell r="L324" t="str">
            <v>Thể tích bộ lọc cho 60-150 ml  hồng cầu khối
Lọc mềm bằng sợi polyester không dệt, dễ dàng sử dụng, không cần tráng bằng nước muối sinh lý. 
 Túi máu PVC thể tích 175ml kèm theo bộ lọc được tích hợp cổng rút máu bằng ống xi-lanh
Có van thông khí lọc khuẩn</v>
          </cell>
          <cell r="M324" t="str">
            <v>20 Bộ/ Hộp</v>
          </cell>
          <cell r="N324" t="str">
            <v>Bộ</v>
          </cell>
          <cell r="O324">
            <v>100</v>
          </cell>
          <cell r="P324">
            <v>750000</v>
          </cell>
          <cell r="Q324">
            <v>750000</v>
          </cell>
          <cell r="R324">
            <v>750000</v>
          </cell>
        </row>
        <row r="325">
          <cell r="F325" t="str">
            <v>Dụng cụ cố định nội khí quản có chống cắn</v>
          </cell>
          <cell r="G325" t="str">
            <v>Dụng cụ cố định nội khí quản có chống cắn 9800</v>
          </cell>
          <cell r="H325">
            <v>750000</v>
          </cell>
          <cell r="I325">
            <v>750000</v>
          </cell>
          <cell r="J325">
            <v>3</v>
          </cell>
          <cell r="K325" t="str">
            <v>A</v>
          </cell>
          <cell r="L325" t="str">
            <v>Thành phần.
-Hai miếng dán cố định hai bên má bệnh nhân, bằng chất liệu hydrocolloid có độ pH giống như da, không gây dị ứng.
-Băng cố định vùng gáy.
-Phần cố định nội khí quản, có thể di chuyển được.
- Có bộ phận chống cắn ống nội khí quản.</v>
          </cell>
          <cell r="M325" t="str">
            <v>Thùng 12 cái</v>
          </cell>
          <cell r="N325" t="str">
            <v>cái</v>
          </cell>
          <cell r="O325">
            <v>1730</v>
          </cell>
          <cell r="P325">
            <v>310000</v>
          </cell>
          <cell r="Q325">
            <v>310000</v>
          </cell>
          <cell r="R325">
            <v>310000</v>
          </cell>
        </row>
        <row r="326">
          <cell r="F326" t="str">
            <v>Catheter đo huyết áp động mạch xâm lấn các cỡ</v>
          </cell>
          <cell r="G326">
            <v>310000</v>
          </cell>
          <cell r="H326">
            <v>310000</v>
          </cell>
          <cell r="I326">
            <v>310000</v>
          </cell>
          <cell r="J326" t="str">
            <v>4</v>
          </cell>
          <cell r="K326">
            <v>310000</v>
          </cell>
          <cell r="L326" t="str">
            <v xml:space="preserve"> Catheter động mạch bao gồm
* Catheter Polyurethane cản quang nhạy nhiệt 20G dài 4.5cm hoặc 8cm, ống bọc ngoài đầu típ chống xoắn (anti kinking sleeve), chuyển tiếp trơn tru giữa đầu catheter với dây dẫn, dây dẫn thẳng đầu típ linh hoạt dễ luồn vào cathet</v>
          </cell>
          <cell r="M326" t="str">
            <v>10 cái/hộp</v>
          </cell>
          <cell r="N326" t="str">
            <v>Bộ</v>
          </cell>
          <cell r="O326">
            <v>600</v>
          </cell>
          <cell r="P326">
            <v>328440</v>
          </cell>
          <cell r="Q326">
            <v>320000</v>
          </cell>
          <cell r="R326">
            <v>320000</v>
          </cell>
        </row>
        <row r="327">
          <cell r="F327" t="str">
            <v>Catheter tĩnh mạch trung tâm 2 đường nhi</v>
          </cell>
          <cell r="G327">
            <v>320000</v>
          </cell>
          <cell r="H327">
            <v>320000</v>
          </cell>
          <cell r="I327">
            <v>320000</v>
          </cell>
          <cell r="J327" t="str">
            <v/>
          </cell>
          <cell r="K327">
            <v>320000</v>
          </cell>
          <cell r="L327">
            <v>0</v>
          </cell>
          <cell r="M327" t="str">
            <v>Hộp/10 cái</v>
          </cell>
          <cell r="N327" t="str">
            <v>Cái</v>
          </cell>
          <cell r="O327">
            <v>50</v>
          </cell>
          <cell r="P327">
            <v>658109</v>
          </cell>
          <cell r="Q327">
            <v>650000</v>
          </cell>
          <cell r="R327">
            <v>650000</v>
          </cell>
        </row>
        <row r="328">
          <cell r="F328" t="str">
            <v>Catheter tĩnh mạch trung tâm 3 nòng</v>
          </cell>
          <cell r="G328">
            <v>650000</v>
          </cell>
          <cell r="H328">
            <v>650000</v>
          </cell>
          <cell r="I328">
            <v>650000</v>
          </cell>
          <cell r="J328" t="str">
            <v/>
          </cell>
          <cell r="K328">
            <v>650000</v>
          </cell>
          <cell r="L328">
            <v>0</v>
          </cell>
          <cell r="M328">
            <v>0</v>
          </cell>
          <cell r="N328" t="str">
            <v>Cái</v>
          </cell>
          <cell r="O328">
            <v>700</v>
          </cell>
          <cell r="P328">
            <v>635250</v>
          </cell>
          <cell r="Q328">
            <v>630000</v>
          </cell>
          <cell r="R328">
            <v>630000</v>
          </cell>
        </row>
        <row r="329">
          <cell r="F329" t="str">
            <v>Đầu nối con sâu</v>
          </cell>
          <cell r="G329">
            <v>630000</v>
          </cell>
          <cell r="H329">
            <v>630000</v>
          </cell>
          <cell r="I329">
            <v>630000</v>
          </cell>
          <cell r="J329" t="str">
            <v/>
          </cell>
          <cell r="K329">
            <v>630000</v>
          </cell>
          <cell r="L329">
            <v>0</v>
          </cell>
          <cell r="M329">
            <v>0</v>
          </cell>
          <cell r="N329" t="str">
            <v>Cái</v>
          </cell>
          <cell r="O329">
            <v>3900</v>
          </cell>
          <cell r="P329">
            <v>7500</v>
          </cell>
          <cell r="Q329">
            <v>7500</v>
          </cell>
          <cell r="R329">
            <v>7500</v>
          </cell>
        </row>
        <row r="330">
          <cell r="F330" t="str">
            <v>Hút đàm kín ComforSoft sử dụng 72h, cỡ 6-16F</v>
          </cell>
          <cell r="G330">
            <v>7500</v>
          </cell>
          <cell r="H330">
            <v>7500</v>
          </cell>
          <cell r="I330">
            <v>7500</v>
          </cell>
          <cell r="J330" t="str">
            <v/>
          </cell>
          <cell r="K330">
            <v>7500</v>
          </cell>
          <cell r="L330">
            <v>0</v>
          </cell>
          <cell r="M330" t="str">
            <v>Túi/ 1 bộ</v>
          </cell>
          <cell r="N330" t="str">
            <v>Bộ</v>
          </cell>
          <cell r="O330">
            <v>2200</v>
          </cell>
          <cell r="P330">
            <v>175247</v>
          </cell>
          <cell r="Q330">
            <v>170000</v>
          </cell>
          <cell r="R330">
            <v>170000</v>
          </cell>
        </row>
        <row r="331">
          <cell r="F331" t="str">
            <v>Kim chọc động mạch quay các số</v>
          </cell>
          <cell r="G331">
            <v>170000</v>
          </cell>
          <cell r="H331">
            <v>170000</v>
          </cell>
          <cell r="I331">
            <v>170000</v>
          </cell>
          <cell r="J331" t="str">
            <v/>
          </cell>
          <cell r="K331">
            <v>170000</v>
          </cell>
          <cell r="L331">
            <v>0</v>
          </cell>
          <cell r="M331">
            <v>0</v>
          </cell>
          <cell r="N331" t="str">
            <v>Cái</v>
          </cell>
          <cell r="O331">
            <v>500</v>
          </cell>
          <cell r="P331">
            <v>13000</v>
          </cell>
          <cell r="Q331">
            <v>13000</v>
          </cell>
          <cell r="R331">
            <v>13000</v>
          </cell>
        </row>
        <row r="332">
          <cell r="F332" t="str">
            <v>Kim chọc hút tủy xương 16G, dùng một lần</v>
          </cell>
          <cell r="G332">
            <v>13000</v>
          </cell>
          <cell r="H332">
            <v>13000</v>
          </cell>
          <cell r="I332">
            <v>13000</v>
          </cell>
          <cell r="J332">
            <v>0</v>
          </cell>
          <cell r="K332">
            <v>0</v>
          </cell>
          <cell r="L332" t="str">
            <v>Dùng cho người gầy và bình thường (Hồi sức nhi)</v>
          </cell>
          <cell r="M332">
            <v>0</v>
          </cell>
          <cell r="N332" t="str">
            <v>Cái</v>
          </cell>
          <cell r="O332">
            <v>20</v>
          </cell>
          <cell r="P332">
            <v>20</v>
          </cell>
          <cell r="Q332">
            <v>20</v>
          </cell>
          <cell r="R332">
            <v>0</v>
          </cell>
        </row>
        <row r="333">
          <cell r="F333" t="str">
            <v>Lọc 3 chức năng người lớn</v>
          </cell>
          <cell r="G333">
            <v>0</v>
          </cell>
          <cell r="H333">
            <v>0</v>
          </cell>
          <cell r="I333">
            <v>0</v>
          </cell>
          <cell r="J333" t="str">
            <v>4</v>
          </cell>
          <cell r="K333">
            <v>0</v>
          </cell>
          <cell r="L333" t="str">
            <v>- Hiệu suất lọc vi khuẩn: ≥ 99.9995%
- Hiệu suất lọc vi rút: ≥ 99.9995% 
- Hiệu suất lọc đối với hạt muối kích thước 0.3µm ở tốc độ dòng 30 L/p ≥ 91.66%
- Khoảng chết: &lt; 51 ml
- Vật liệu màng lọc : Giấy xếp lớp 
- Nội độc tố vi khuẩn  &lt; 0.25 Eu/ml
- Độ ẩm</v>
          </cell>
          <cell r="M333" t="str">
            <v>01 cái/gói</v>
          </cell>
          <cell r="N333" t="str">
            <v>Cái</v>
          </cell>
          <cell r="O333">
            <v>13000</v>
          </cell>
          <cell r="P333">
            <v>22890</v>
          </cell>
          <cell r="Q333">
            <v>22000</v>
          </cell>
          <cell r="R333">
            <v>22000</v>
          </cell>
        </row>
        <row r="334">
          <cell r="F334" t="str">
            <v>Mask phun khí dung trẻ em</v>
          </cell>
          <cell r="G334">
            <v>22000</v>
          </cell>
          <cell r="H334">
            <v>22000</v>
          </cell>
          <cell r="I334">
            <v>22000</v>
          </cell>
          <cell r="J334" t="str">
            <v>6</v>
          </cell>
          <cell r="K334">
            <v>22000</v>
          </cell>
          <cell r="L334" t="str">
            <v>Mặt nạ (mask) khí dung dùng cho trẻ em.
Bao gồm:
- 01 mặt nạ: bằng nhựa PVC, không latex, trên mặt nạ có kẹp mũi và đính kèm dây cố đinh mặt nạ vào mặt người bệnh, đường kính 2 lỗ bên khoảng 2cm
  Kích cỡ trẻ em: 7x 11cm
- Bầu chứa thuốc 8ml, đường kính 1</v>
          </cell>
          <cell r="M334" t="str">
            <v>Gói/1 cái</v>
          </cell>
          <cell r="N334" t="str">
            <v>Bộ</v>
          </cell>
          <cell r="O334">
            <v>1200</v>
          </cell>
          <cell r="P334">
            <v>1200</v>
          </cell>
          <cell r="Q334">
            <v>1200</v>
          </cell>
          <cell r="R334">
            <v>0</v>
          </cell>
        </row>
        <row r="335">
          <cell r="F335" t="str">
            <v>Mặt nạ thở oxy khí dung</v>
          </cell>
          <cell r="G335">
            <v>0</v>
          </cell>
          <cell r="H335">
            <v>0</v>
          </cell>
          <cell r="I335">
            <v>0</v>
          </cell>
          <cell r="J335" t="str">
            <v/>
          </cell>
          <cell r="K335">
            <v>0</v>
          </cell>
          <cell r="L335">
            <v>0</v>
          </cell>
          <cell r="M335" t="str">
            <v>Túi/ 1 cái</v>
          </cell>
          <cell r="N335" t="str">
            <v>Bộ</v>
          </cell>
          <cell r="O335">
            <v>2100</v>
          </cell>
          <cell r="P335">
            <v>10800</v>
          </cell>
          <cell r="Q335">
            <v>10000</v>
          </cell>
          <cell r="R335">
            <v>10000</v>
          </cell>
        </row>
        <row r="336">
          <cell r="F336" t="str">
            <v>Bóp bóng giúp thở dùng cho người lớn</v>
          </cell>
          <cell r="G336">
            <v>10000</v>
          </cell>
          <cell r="H336">
            <v>10000</v>
          </cell>
          <cell r="I336">
            <v>10000</v>
          </cell>
          <cell r="J336" t="str">
            <v/>
          </cell>
          <cell r="K336">
            <v>10000</v>
          </cell>
          <cell r="L336" t="str">
            <v>Chất liệu silicon kèm túi giúp thở</v>
          </cell>
          <cell r="M336" t="str">
            <v>1cái/bộ</v>
          </cell>
          <cell r="N336" t="str">
            <v>Bộ</v>
          </cell>
          <cell r="O336">
            <v>60</v>
          </cell>
          <cell r="P336">
            <v>777000</v>
          </cell>
          <cell r="Q336">
            <v>770000</v>
          </cell>
          <cell r="R336">
            <v>770000</v>
          </cell>
        </row>
        <row r="337">
          <cell r="F337" t="str">
            <v>Ống mở khí quản hai nòng có bóng chèn, không
 có cửa sổ, các cỡ</v>
          </cell>
          <cell r="G337">
            <v>770000</v>
          </cell>
          <cell r="H337">
            <v>770000</v>
          </cell>
          <cell r="I337">
            <v>770000</v>
          </cell>
          <cell r="J337" t="str">
            <v>3</v>
          </cell>
          <cell r="K337">
            <v>770000</v>
          </cell>
          <cell r="L337" t="str">
            <v>- Ống mở khí quản hai nòng có bóng chèn, không có cửa sổ, các size 4,5,6,7,8,9,10  tương đương với đường kính trong, ngoài: 4.0-7.2;5.0-8.6; 6.3-9.2; 7.3-10.4; 8.0-11.4; 9.0-12.5; 10.0-13.8.
-Chất liệu: nhựa Polyurethane thân thiện với mô.
- Phần cổ di ch</v>
          </cell>
          <cell r="M337" t="str">
            <v>01 bộ/hộp</v>
          </cell>
          <cell r="N337" t="str">
            <v>Cái</v>
          </cell>
          <cell r="O337">
            <v>70</v>
          </cell>
          <cell r="P337">
            <v>1365000</v>
          </cell>
          <cell r="Q337">
            <v>1360000</v>
          </cell>
          <cell r="R337">
            <v>1360000</v>
          </cell>
        </row>
        <row r="338">
          <cell r="F338" t="str">
            <v>Ống thông dẻo dễ dàng uốn</v>
          </cell>
          <cell r="G338">
            <v>1360000</v>
          </cell>
          <cell r="H338">
            <v>1360000</v>
          </cell>
          <cell r="I338">
            <v>1360000</v>
          </cell>
          <cell r="J338" t="str">
            <v>6</v>
          </cell>
          <cell r="K338">
            <v>1360000</v>
          </cell>
          <cell r="L338" t="str">
            <v>Vật liệu Polypropylen (PP), chiều dài 15cm, đa hướng có thể co giãn. Co nối xoay</v>
          </cell>
          <cell r="M338" t="str">
            <v>01 cái/gói</v>
          </cell>
          <cell r="N338" t="str">
            <v>Cái</v>
          </cell>
          <cell r="O338">
            <v>6000</v>
          </cell>
          <cell r="P338">
            <v>16800</v>
          </cell>
          <cell r="Q338">
            <v>31000</v>
          </cell>
          <cell r="R338">
            <v>31000</v>
          </cell>
        </row>
        <row r="339">
          <cell r="F339" t="str">
            <v>Que lấy mẫu Covid</v>
          </cell>
          <cell r="G339">
            <v>31000</v>
          </cell>
          <cell r="H339">
            <v>31000</v>
          </cell>
          <cell r="I339">
            <v>31000</v>
          </cell>
          <cell r="J339" t="str">
            <v/>
          </cell>
          <cell r="K339">
            <v>31000</v>
          </cell>
          <cell r="L339">
            <v>0</v>
          </cell>
          <cell r="M339" t="str">
            <v>Gói/ 100 que</v>
          </cell>
          <cell r="N339" t="str">
            <v>Que</v>
          </cell>
          <cell r="O339">
            <v>25000</v>
          </cell>
          <cell r="P339">
            <v>2800</v>
          </cell>
          <cell r="Q339">
            <v>2800</v>
          </cell>
          <cell r="R339">
            <v>2800</v>
          </cell>
        </row>
        <row r="340">
          <cell r="F340" t="str">
            <v>Tạp dề y tế</v>
          </cell>
          <cell r="G340">
            <v>2800</v>
          </cell>
          <cell r="H340">
            <v>2800</v>
          </cell>
          <cell r="I340">
            <v>2800</v>
          </cell>
          <cell r="J340" t="str">
            <v/>
          </cell>
          <cell r="K340">
            <v>2800</v>
          </cell>
          <cell r="L340" t="str">
            <v>0.8*1.2m</v>
          </cell>
          <cell r="M340" t="str">
            <v>Gói/1 cái</v>
          </cell>
          <cell r="N340" t="str">
            <v>Cái</v>
          </cell>
          <cell r="O340">
            <v>13700</v>
          </cell>
          <cell r="P340">
            <v>3402</v>
          </cell>
          <cell r="Q340">
            <v>3400</v>
          </cell>
          <cell r="R340">
            <v>3400</v>
          </cell>
        </row>
        <row r="341">
          <cell r="F341" t="str">
            <v>Ống mở khí quản hai nòng, không bóng chèn
, có cửa sổ, các cỡ</v>
          </cell>
          <cell r="G341">
            <v>3400</v>
          </cell>
          <cell r="H341">
            <v>3400</v>
          </cell>
          <cell r="I341">
            <v>3400</v>
          </cell>
          <cell r="J341" t="str">
            <v>3</v>
          </cell>
          <cell r="K341">
            <v>3400</v>
          </cell>
          <cell r="L341" t="str">
            <v xml:space="preserve">- Ống mở khí quản hai nòng không bóng chèn, có cửa sổ, các size 4,5,6,7,8,9,10  tương đương với đường kính trong, ngoài: 4.0-7.2;5.0-8.6; 6.3-9.2; 7.3-10.4; 8.0-11.4; 9.0-12.5; 10.0-13.8.
- Chất liệu: nhựa Polyurethane thân thiện với mô.
- Phần đệm cổ di </v>
          </cell>
          <cell r="M341" t="str">
            <v>01 bộ/hộp</v>
          </cell>
          <cell r="N341" t="str">
            <v>Cái</v>
          </cell>
          <cell r="O341">
            <v>60</v>
          </cell>
          <cell r="P341">
            <v>1260000</v>
          </cell>
          <cell r="Q341">
            <v>1260000</v>
          </cell>
          <cell r="R341">
            <v>1260000</v>
          </cell>
        </row>
        <row r="342">
          <cell r="F342" t="str">
            <v>Bộ quả lọc máu liên tục có hấp phụ cytokine và nội độc tố</v>
          </cell>
          <cell r="G342" t="str">
            <v>OXIRIS set</v>
          </cell>
          <cell r="H342" t="str">
            <v>Bộ quả lọc máu liên tục có gắn heparin OXIRIS</v>
          </cell>
          <cell r="I342" t="str">
            <v>N07.02.060.2181.240.0004</v>
          </cell>
          <cell r="J342">
            <v>1</v>
          </cell>
          <cell r="K342" t="str">
            <v>D</v>
          </cell>
          <cell r="L342" t="str">
            <v>Quả lọc máu liên tục có gắn Heparin kèm bộ dây dẫn có 3 chức năng: loại bỏ Cytokine, loại bỏ nội độc tố, lọc máu liên tục (loại bỏ dịch và độc tố Urê huyết) 
  - Chất liệu màng lọc cấu tạo 3 lớp gồm sợi rỗng Acrylonitrile và sodium methallyl sulfonate cop</v>
          </cell>
          <cell r="M342" t="str">
            <v>4 bộ/thùng</v>
          </cell>
          <cell r="N342" t="str">
            <v>Bộ</v>
          </cell>
          <cell r="O342">
            <v>70</v>
          </cell>
          <cell r="P342">
            <v>70</v>
          </cell>
          <cell r="Q342">
            <v>70</v>
          </cell>
          <cell r="R342">
            <v>17100000</v>
          </cell>
        </row>
        <row r="343">
          <cell r="F343" t="str">
            <v>Bộ quả lọc máu liên tục cho người lớn</v>
          </cell>
          <cell r="G343" t="str">
            <v>Prismaflex M100 set</v>
          </cell>
          <cell r="H343" t="str">
            <v>Bộ quả lọc máu liên tục Prismaflex M100</v>
          </cell>
          <cell r="I343" t="str">
            <v>N07.02.060.2181.240.0001</v>
          </cell>
          <cell r="J343">
            <v>1</v>
          </cell>
          <cell r="K343" t="str">
            <v>C</v>
          </cell>
          <cell r="L343" t="str">
            <v>Quả lọc máu liên tục kèm bộ dây dẫn:
Chất liệu:
  - Sợi lọc AN69 HF: Acrylonitrile và  sodium methallyl sulfonate copolymer
  - Vỏ và đầu quả lọc: Polycarbonate
  - Vách đầu quả lọc: Polyurethane
  - Ống dẫn: PVC 
  - Cartridge: PETG
Phương pháp tiệt trùn</v>
          </cell>
          <cell r="M343" t="str">
            <v>4 bộ/thùng</v>
          </cell>
          <cell r="N343" t="str">
            <v>Bộ</v>
          </cell>
          <cell r="O343">
            <v>100</v>
          </cell>
          <cell r="P343">
            <v>100</v>
          </cell>
          <cell r="Q343">
            <v>100</v>
          </cell>
          <cell r="R343">
            <v>7300000</v>
          </cell>
        </row>
        <row r="344">
          <cell r="F344" t="str">
            <v>Sond Rectal các số (số 16Fr)</v>
          </cell>
          <cell r="G344">
            <v>7300000</v>
          </cell>
          <cell r="H344">
            <v>7300000</v>
          </cell>
          <cell r="I344">
            <v>7300000</v>
          </cell>
          <cell r="J344">
            <v>0</v>
          </cell>
          <cell r="K344">
            <v>0</v>
          </cell>
          <cell r="L344" t="str">
            <v>.- Sản xuất từ nhựa y tế PVC an toàn, không gây kích ứng
- Có in đường cản quang giúp theo dõi thiết bị dễ dàng
- Đầu ống được bo tròn, bề mặt trơn nhẵn giúp đưa thiết bị dễ dàng vào người bệnh nhân
- Tiệt trùng bằng trùm điện tử, không gây dị ứng cho bện</v>
          </cell>
          <cell r="M344">
            <v>0</v>
          </cell>
          <cell r="N344" t="str">
            <v>Cái</v>
          </cell>
          <cell r="O344">
            <v>50</v>
          </cell>
          <cell r="P344">
            <v>4000</v>
          </cell>
          <cell r="Q344">
            <v>4000</v>
          </cell>
          <cell r="R344">
            <v>5000</v>
          </cell>
        </row>
        <row r="345">
          <cell r="F345" t="str">
            <v>Điện cực trẻ em</v>
          </cell>
          <cell r="G345">
            <v>5000</v>
          </cell>
          <cell r="H345">
            <v>5000</v>
          </cell>
          <cell r="I345">
            <v>5000</v>
          </cell>
          <cell r="J345">
            <v>0</v>
          </cell>
          <cell r="K345">
            <v>0</v>
          </cell>
          <cell r="L345" t="str">
            <v>- Vật liệu xốp bảo vệ điện cực và gel từ các chất tẩy rửa phẫu thuật.
 - Gel rắn dính nhanh chóng và giúp ghi tín hiệu tốt trên bề mặt da.
 - Tất cả điện cực dán đều có lớp tiếp xúc chất lượng cao Ag/AgCl.
 - Dùng một lần, đã bôi gel, không nhựa mũ, không</v>
          </cell>
          <cell r="M345" t="str">
            <v>Gói/100 cái</v>
          </cell>
          <cell r="N345" t="str">
            <v>Hộp</v>
          </cell>
          <cell r="O345">
            <v>20</v>
          </cell>
          <cell r="P345">
            <v>1950</v>
          </cell>
          <cell r="Q345">
            <v>1950</v>
          </cell>
          <cell r="R345">
            <v>2000</v>
          </cell>
        </row>
        <row r="346">
          <cell r="F346" t="str">
            <v>Băng phim dính y tế trong suốt có gạc vô trùng</v>
          </cell>
          <cell r="G346">
            <v>2000</v>
          </cell>
          <cell r="H346">
            <v>2000</v>
          </cell>
          <cell r="I346">
            <v>2000</v>
          </cell>
          <cell r="J346">
            <v>0</v>
          </cell>
          <cell r="K346">
            <v>0</v>
          </cell>
          <cell r="L346" t="str">
            <v xml:space="preserve"> Đóng gói vô khuẩn riêng từng miếng, bao bì plastic chống thấm nước
Gạc màu trắng, sợi vải không dệt, thấm hút tốt, không dính vào vết thương. 
Lớp film Polyurethane trong suốt chống thấm nước, vi khuẩn và virus xâm nhập. 
Có khả năng ngăn chặn sự xâm nhậ</v>
          </cell>
          <cell r="M346" t="str">
            <v xml:space="preserve">  25 miếng/hộp 4 hộp/thùng</v>
          </cell>
          <cell r="N346" t="str">
            <v>Miếng</v>
          </cell>
          <cell r="O346">
            <v>5000</v>
          </cell>
          <cell r="P346">
            <v>5000</v>
          </cell>
          <cell r="Q346">
            <v>5000</v>
          </cell>
          <cell r="R346">
            <v>30240</v>
          </cell>
        </row>
        <row r="347">
          <cell r="F347" t="str">
            <v>Bao chi gối dùng cho máy ép hơi ngắt quãng cỡ S/M</v>
          </cell>
          <cell r="G347">
            <v>30240</v>
          </cell>
          <cell r="H347">
            <v>30240</v>
          </cell>
          <cell r="I347">
            <v>30240</v>
          </cell>
          <cell r="J347">
            <v>0</v>
          </cell>
          <cell r="K347">
            <v>0</v>
          </cell>
          <cell r="L347" t="str">
            <v>Dùng cho máy ép hơi ngắt quãng dự phòng huyết khối loại VenaFlow Elite hoặc tương đương</v>
          </cell>
          <cell r="M347" t="str">
            <v>Đôi/Túi</v>
          </cell>
          <cell r="N347" t="str">
            <v>Túi</v>
          </cell>
          <cell r="O347">
            <v>20</v>
          </cell>
          <cell r="P347">
            <v>20</v>
          </cell>
          <cell r="Q347">
            <v>20</v>
          </cell>
          <cell r="R347">
            <v>1680000</v>
          </cell>
        </row>
        <row r="348">
          <cell r="F348" t="str">
            <v>Băng vết thương tiết dịch dạng foam dán</v>
          </cell>
          <cell r="G348">
            <v>1680000</v>
          </cell>
          <cell r="H348">
            <v>1680000</v>
          </cell>
          <cell r="I348">
            <v>1680000</v>
          </cell>
          <cell r="J348">
            <v>0</v>
          </cell>
          <cell r="K348">
            <v>0</v>
          </cell>
          <cell r="L348" t="str">
            <v>Kt 20*20cm
Khả năng thấm hút nhanh và duy trì môi trường ẩm cho vết thương
Giảm thiểu nguy cơ úng da (maceration)
Công nghệ Safetac độc quyền giúp giảm đau cho bệnh nhân, giảm tổn thương trên da và vết thương</v>
          </cell>
          <cell r="M348" t="str">
            <v>8 Miếng/hộp</v>
          </cell>
          <cell r="N348" t="str">
            <v>Miếng</v>
          </cell>
          <cell r="O348">
            <v>100</v>
          </cell>
          <cell r="P348">
            <v>100</v>
          </cell>
          <cell r="Q348">
            <v>100</v>
          </cell>
          <cell r="R348">
            <v>250000</v>
          </cell>
        </row>
        <row r="349">
          <cell r="F349" t="str">
            <v>Băng dán vết thương</v>
          </cell>
          <cell r="G349">
            <v>250000</v>
          </cell>
          <cell r="H349">
            <v>250000</v>
          </cell>
          <cell r="I349">
            <v>250000</v>
          </cell>
          <cell r="J349">
            <v>0</v>
          </cell>
          <cell r="K349">
            <v>0</v>
          </cell>
          <cell r="L349" t="str">
            <v>Kt 10*10cm
Băng dán 4 lớp duy trì cân bằng ẩm, giúp mau lành thương</v>
          </cell>
          <cell r="M349" t="str">
            <v>Hộp/5 miếng</v>
          </cell>
          <cell r="N349" t="str">
            <v>Hộp</v>
          </cell>
          <cell r="O349">
            <v>300</v>
          </cell>
          <cell r="P349">
            <v>300</v>
          </cell>
          <cell r="Q349">
            <v>300</v>
          </cell>
          <cell r="R349">
            <v>510000</v>
          </cell>
        </row>
        <row r="350">
          <cell r="F350" t="str">
            <v>Sáp cầm máu xương</v>
          </cell>
          <cell r="G350">
            <v>510000</v>
          </cell>
          <cell r="H350">
            <v>510000</v>
          </cell>
          <cell r="I350">
            <v>510000</v>
          </cell>
          <cell r="J350" t="str">
            <v/>
          </cell>
          <cell r="K350">
            <v>510000</v>
          </cell>
          <cell r="L350">
            <v>0</v>
          </cell>
          <cell r="M350">
            <v>0</v>
          </cell>
          <cell r="N350" t="str">
            <v>Tép</v>
          </cell>
          <cell r="O350">
            <v>800</v>
          </cell>
          <cell r="P350">
            <v>38800</v>
          </cell>
          <cell r="Q350">
            <v>38000</v>
          </cell>
          <cell r="R350">
            <v>38000</v>
          </cell>
        </row>
        <row r="351">
          <cell r="F351" t="str">
            <v>Áo phẫu thuật các cỡ</v>
          </cell>
          <cell r="G351">
            <v>38000</v>
          </cell>
          <cell r="H351">
            <v>38000</v>
          </cell>
          <cell r="I351">
            <v>38000</v>
          </cell>
          <cell r="J351" t="str">
            <v>6</v>
          </cell>
          <cell r="K351">
            <v>38000</v>
          </cell>
          <cell r="L351" t="str">
            <v>Vải không dệt SMMMS 43gsm chống thấm nước, chống thấm cồn, chống tĩnh điện, kích thước 160 (w) x 135 (h) cm.
Đạt tiêu chuẩn về độ bảo vệ AAMI mức 3
Các đường nối được may bằng máy ép cao tần.
Mỗi áo gồm 2 khăn thấm 30x40cm, vải spunlace có độ thấm tốt, mề</v>
          </cell>
          <cell r="M351" t="str">
            <v>25 cái / hộp</v>
          </cell>
          <cell r="N351" t="str">
            <v>Cái</v>
          </cell>
          <cell r="O351">
            <v>4000</v>
          </cell>
          <cell r="P351">
            <v>39375</v>
          </cell>
          <cell r="Q351">
            <v>39000</v>
          </cell>
          <cell r="R351">
            <v>39000</v>
          </cell>
        </row>
        <row r="352">
          <cell r="F352" t="str">
            <v>Áo phẫu thuật cao cấp các cỡ</v>
          </cell>
          <cell r="G352">
            <v>39000</v>
          </cell>
          <cell r="H352">
            <v>39000</v>
          </cell>
          <cell r="I352">
            <v>39000</v>
          </cell>
          <cell r="J352" t="str">
            <v>3</v>
          </cell>
          <cell r="K352">
            <v>39000</v>
          </cell>
          <cell r="L352" t="str">
            <v>Vải không dệt Spunlace cao cấp chống thấm nước, chống thấm cồn, chống tĩnh điện, kích thước 160 (w) x 135 (h) cm.
Đạt tiêu chuẩn về độ bảo vệ AAMI mức 3
Các đường nối được may bằng máy ép cao tần.
Mỗi áo gồm 2 khăn thấm 30x40cm, vải spunlace có độ thấm tố</v>
          </cell>
          <cell r="M352" t="str">
            <v>Gói/1 cái</v>
          </cell>
          <cell r="N352" t="str">
            <v>Cái</v>
          </cell>
          <cell r="O352">
            <v>800</v>
          </cell>
          <cell r="P352">
            <v>144500</v>
          </cell>
          <cell r="Q352">
            <v>140000</v>
          </cell>
          <cell r="R352">
            <v>140000</v>
          </cell>
        </row>
        <row r="353">
          <cell r="F353" t="str">
            <v>Bao giày y tế</v>
          </cell>
          <cell r="G353">
            <v>140000</v>
          </cell>
          <cell r="H353">
            <v>140000</v>
          </cell>
          <cell r="I353">
            <v>140000</v>
          </cell>
          <cell r="J353" t="str">
            <v>5</v>
          </cell>
          <cell r="K353">
            <v>140000</v>
          </cell>
          <cell r="L353" t="str">
            <v>Chất liệu: Vải PP không dệt
Đặc điểm: Dây thun cổ giày chắc chắn, co giãn tốt
Tiêu chuẩn kỹ thuật: ISO 13485, ISO 9001.Hồ sơ công bố tiêu chuẩn áp dụng của trang thiết bị y tế thuộc loại A. Tiêu chuẩn cơ sở</v>
          </cell>
          <cell r="M353" t="str">
            <v>50 đôi/gói</v>
          </cell>
          <cell r="N353" t="str">
            <v>Đôi</v>
          </cell>
          <cell r="O353">
            <v>5000</v>
          </cell>
          <cell r="P353">
            <v>1890</v>
          </cell>
          <cell r="Q353">
            <v>1800</v>
          </cell>
          <cell r="R353">
            <v>1800</v>
          </cell>
        </row>
        <row r="354">
          <cell r="F354" t="str">
            <v>Băng bó bột 10cm x 2,7m</v>
          </cell>
          <cell r="G354">
            <v>1800</v>
          </cell>
          <cell r="H354">
            <v>1800</v>
          </cell>
          <cell r="I354">
            <v>1800</v>
          </cell>
          <cell r="J354">
            <v>6</v>
          </cell>
          <cell r="K354">
            <v>6</v>
          </cell>
          <cell r="L354" t="str">
            <v>Băng bột bó dùng cố định gãy xương trong điều trị chấn thương- chỉnh hình
- Chất liệu: Thạch cao nguyên chất (97 - 98%)
- Kích thước: 10cm x 2.7m
- Thời gian đông khô: khoảng 2 - 4 phút
- Tiêu chuẩn chất lượng: ISO</v>
          </cell>
          <cell r="M354" t="str">
            <v>Gói/ 1 cuộn</v>
          </cell>
          <cell r="N354" t="str">
            <v>Cuộn</v>
          </cell>
          <cell r="O354">
            <v>2000</v>
          </cell>
          <cell r="P354">
            <v>16000</v>
          </cell>
          <cell r="Q354">
            <v>16000</v>
          </cell>
          <cell r="R354">
            <v>16000</v>
          </cell>
        </row>
        <row r="355">
          <cell r="F355" t="str">
            <v>Băng bó bột 15cm x 2,7m</v>
          </cell>
          <cell r="G355">
            <v>16000</v>
          </cell>
          <cell r="H355">
            <v>16000</v>
          </cell>
          <cell r="I355">
            <v>16000</v>
          </cell>
          <cell r="J355">
            <v>6</v>
          </cell>
          <cell r="K355">
            <v>6</v>
          </cell>
          <cell r="L355" t="str">
            <v>Băng bột bó dùng cố định gãy xương trong điều trị chấn thương- chỉnh hình
- Chất liệu: Thạch cao nguyên chất (97 - 98%)
- Kích thước: 15cm x 2.7m
- Thời gian đông khô: khoảng 2 - 4 phút
- Tiêu chuẩn chất lượng: ISO</v>
          </cell>
          <cell r="M355" t="str">
            <v>Gói/ 1 cuộn</v>
          </cell>
          <cell r="N355" t="str">
            <v>Cuộn</v>
          </cell>
          <cell r="O355">
            <v>2600</v>
          </cell>
          <cell r="P355">
            <v>20000</v>
          </cell>
          <cell r="Q355">
            <v>20000</v>
          </cell>
          <cell r="R355">
            <v>20000</v>
          </cell>
        </row>
        <row r="356">
          <cell r="F356" t="str">
            <v>Băng bột tổng hợp 10cm x 3.6m</v>
          </cell>
          <cell r="G356">
            <v>20000</v>
          </cell>
          <cell r="H356">
            <v>20000</v>
          </cell>
          <cell r="I356">
            <v>20000</v>
          </cell>
          <cell r="J356" t="str">
            <v/>
          </cell>
          <cell r="K356">
            <v>20000</v>
          </cell>
          <cell r="L356">
            <v>0</v>
          </cell>
          <cell r="M356" t="str">
            <v>10cm x 3.6m</v>
          </cell>
          <cell r="N356" t="str">
            <v>Cuộn</v>
          </cell>
          <cell r="O356">
            <v>700</v>
          </cell>
          <cell r="P356">
            <v>90000</v>
          </cell>
          <cell r="Q356">
            <v>90000</v>
          </cell>
          <cell r="R356">
            <v>90000</v>
          </cell>
        </row>
        <row r="357">
          <cell r="F357" t="str">
            <v>Băng phim trong vô trùng 10cm x 12cm</v>
          </cell>
          <cell r="G357" t="str">
            <v>Băng bảo vệ trong suốt Suprasorb F, 10x12cm</v>
          </cell>
          <cell r="H357" t="str">
            <v>Băng bảo vệ trong suốt Suprasorb F, 10x12cm</v>
          </cell>
          <cell r="I357" t="str">
            <v>N02.01.050.4965.155.0002</v>
          </cell>
          <cell r="J357">
            <v>3</v>
          </cell>
          <cell r="K357" t="str">
            <v>B</v>
          </cell>
          <cell r="L357" t="str">
            <v>Tính chất: 
- Băng bảo vệ trong suốt Suprasorb F tự dính
- Lớp màng trong suốt
- Mang lại sự thoải mái cao khi dùng
- Duy trì môi trường ẩm cho vết thương
Khả năng thoát hơi nước MVTR: 900 +/- 250 g/m²/24h 
Quy trình tiêu chuẩn dựa trên DIN EN 13726-2:200</v>
          </cell>
          <cell r="M357" t="str">
            <v>Hộp/50 miếng vô trùng</v>
          </cell>
          <cell r="N357" t="str">
            <v>miếng</v>
          </cell>
          <cell r="O357">
            <v>500</v>
          </cell>
          <cell r="P357">
            <v>12800</v>
          </cell>
          <cell r="Q357">
            <v>12000</v>
          </cell>
          <cell r="R357">
            <v>12000</v>
          </cell>
        </row>
        <row r="358">
          <cell r="F358" t="str">
            <v>Bộ dụng cụ đốt laser nội mạch</v>
          </cell>
          <cell r="G358">
            <v>12000</v>
          </cell>
          <cell r="H358">
            <v>12000</v>
          </cell>
          <cell r="I358">
            <v>12000</v>
          </cell>
          <cell r="J358" t="str">
            <v>3</v>
          </cell>
          <cell r="K358">
            <v>12000</v>
          </cell>
          <cell r="L358" t="str">
            <v>Ống thông điều trị suy giãn tĩnh mạch Radial Fiber
- Kích thước:
* Chiều dài catheter 2.5m
* Đầu tip:  1.8mm
- Đầu típ tròn phát quang phóng tia 1 bên dạng điểm, góc lệch 80 độ so với trục sợi quang và NA=0.22
- Bước sóng: 450 nm đến 2100nm
- Độ dày: 600µ</v>
          </cell>
          <cell r="M358">
            <v>1</v>
          </cell>
          <cell r="N358" t="str">
            <v>Cái</v>
          </cell>
          <cell r="O358">
            <v>200</v>
          </cell>
          <cell r="P358">
            <v>200</v>
          </cell>
          <cell r="Q358">
            <v>13000000</v>
          </cell>
          <cell r="R358">
            <v>13000000</v>
          </cell>
        </row>
        <row r="359">
          <cell r="F359" t="str">
            <v>Bộ đo huyết áp xâm lấn 2 nòng</v>
          </cell>
          <cell r="G359">
            <v>13000000</v>
          </cell>
          <cell r="H359">
            <v>13000000</v>
          </cell>
          <cell r="I359">
            <v>13000000</v>
          </cell>
          <cell r="J359" t="str">
            <v>4</v>
          </cell>
          <cell r="K359">
            <v>13000000</v>
          </cell>
          <cell r="L359" t="str">
            <v xml:space="preserve">  Bộ dẫn truyền cảm ứng 2 đường tích hợp DPT dùng để theo dõi huyết áp động mạch xâm lấn liên tục cho kết quả đọc chính xác, dễ sử dụng. 
'- Bộ gồm: 2 đoạn dây (xanh/đỏ) dài 150cm  (I.D=1.6±0.05mm, O.D=3.2±0.05mm) , làm bằng vật liệu PVC không DEHP và khô</v>
          </cell>
          <cell r="M359" t="str">
            <v>1 cái/Gói</v>
          </cell>
          <cell r="N359" t="str">
            <v>Cái</v>
          </cell>
          <cell r="O359">
            <v>100</v>
          </cell>
          <cell r="P359">
            <v>735000</v>
          </cell>
          <cell r="Q359">
            <v>730000</v>
          </cell>
          <cell r="R359">
            <v>730000</v>
          </cell>
        </row>
        <row r="360">
          <cell r="F360" t="str">
            <v>Bộ khăn chụp mạch vành C</v>
          </cell>
          <cell r="G360">
            <v>730000</v>
          </cell>
          <cell r="H360">
            <v>730000</v>
          </cell>
          <cell r="I360">
            <v>730000</v>
          </cell>
          <cell r="J360" t="str">
            <v>3</v>
          </cell>
          <cell r="K360">
            <v>730000</v>
          </cell>
          <cell r="L360" t="str">
            <v>Làm bằng vải không dệt SMMMS cao cấp 5 lớp 43gsm . có vùng thấm hút với chất liệu vải thấm 130gsm
Bộ khăn gồm: 
-1x  Khăn trải bàn dụng cụ gia cố lớp chống thấm SMMMS 200x 240 cm 
- 1x Khăn chụp mạch vành 220x370 cm  được cấu tạo từ vải không dệt SMMMS  k</v>
          </cell>
          <cell r="M360" t="str">
            <v>Gói/1 bộ</v>
          </cell>
          <cell r="N360" t="str">
            <v>Bộ</v>
          </cell>
          <cell r="O360">
            <v>3000</v>
          </cell>
          <cell r="P360">
            <v>275000</v>
          </cell>
          <cell r="Q360">
            <v>270000</v>
          </cell>
          <cell r="R360">
            <v>270000</v>
          </cell>
        </row>
        <row r="361">
          <cell r="F361" t="str">
            <v>Bộ khăn gây tê tủy sống</v>
          </cell>
          <cell r="G361">
            <v>270000</v>
          </cell>
          <cell r="H361">
            <v>270000</v>
          </cell>
          <cell r="I361">
            <v>270000</v>
          </cell>
          <cell r="J361" t="str">
            <v>3</v>
          </cell>
          <cell r="K361">
            <v>270000</v>
          </cell>
          <cell r="L361" t="str">
            <v>Làm bằng vải không dệt SMMMS cao cấp 5 lớp 43gsm chống thấm nước, chống thấm cồn, chống tĩnh điện. Tiêu chuẩn AAMI mức độ '5 x Gạc không dệt 8 lớp
10 x Gòn viên
1 x Kẹp trắng
1 x Kéo Kocher
1 x Khăn trải bàn màu 45 x 60 cm
2 x Khăn giấy
1 x Khăn gây tê tủ</v>
          </cell>
          <cell r="M361" t="str">
            <v>Gói/1 bộ</v>
          </cell>
          <cell r="N361" t="str">
            <v>Cái</v>
          </cell>
          <cell r="O361">
            <v>3000</v>
          </cell>
          <cell r="P361">
            <v>75600</v>
          </cell>
          <cell r="Q361">
            <v>75000</v>
          </cell>
          <cell r="R361">
            <v>75000</v>
          </cell>
        </row>
        <row r="362">
          <cell r="F362" t="str">
            <v>Bộ khăn mổ tim hở</v>
          </cell>
          <cell r="G362">
            <v>75000</v>
          </cell>
          <cell r="H362">
            <v>75000</v>
          </cell>
          <cell r="I362">
            <v>75000</v>
          </cell>
          <cell r="J362" t="str">
            <v>3</v>
          </cell>
          <cell r="K362">
            <v>75000</v>
          </cell>
          <cell r="L362" t="str">
            <v>Làm bằng vải không dệt SMMMS cao cấp 5 lớp 50gsm . có vùng thấm hút với chất liệu vải thấm 130gsm
Các loại băng keo y tế bằng chất liệu acrylic, không gây kích ứng da.
Bộ khăn gồm : 14 thành phần
2 x khăn phủ bàn dụng cụ gia cố lớp chống thấm SMMMS 140x 2</v>
          </cell>
          <cell r="M362" t="str">
            <v>Gói/1 bộ</v>
          </cell>
          <cell r="N362" t="str">
            <v>Bộ</v>
          </cell>
          <cell r="O362">
            <v>220</v>
          </cell>
          <cell r="P362">
            <v>1075200</v>
          </cell>
          <cell r="Q362">
            <v>1070000</v>
          </cell>
          <cell r="R362">
            <v>1070000</v>
          </cell>
        </row>
        <row r="363">
          <cell r="F363" t="str">
            <v>Bộ khăn tổng quát</v>
          </cell>
          <cell r="G363">
            <v>1070000</v>
          </cell>
          <cell r="H363">
            <v>1070000</v>
          </cell>
          <cell r="I363">
            <v>1070000</v>
          </cell>
          <cell r="J363" t="str">
            <v>3</v>
          </cell>
          <cell r="K363">
            <v>1070000</v>
          </cell>
          <cell r="L363" t="str">
            <v xml:space="preserve">Làm bằng vải không dệt SMMMS cao cấp 5 lớp 43gsm chống thấm nước, chống thấm cồn, chống tĩnh điện. Tiêu chuẩn AAMI mức độ 3.
Các loại băng keo y tế  chất liệu acrylic, co dãn tốt, dính tốt trên da trong thời gian phẫu thuật dài, không gây kích ứng da.
Bộ </v>
          </cell>
          <cell r="M363" t="str">
            <v>Gói/1 bộ</v>
          </cell>
          <cell r="N363" t="str">
            <v>Bộ</v>
          </cell>
          <cell r="O363">
            <v>1000</v>
          </cell>
          <cell r="P363">
            <v>241400</v>
          </cell>
          <cell r="Q363">
            <v>240000</v>
          </cell>
          <cell r="R363">
            <v>240000</v>
          </cell>
        </row>
        <row r="364">
          <cell r="F364" t="str">
            <v>Bộ phổi nhân tạo dành cho người lớn</v>
          </cell>
          <cell r="G364">
            <v>240000</v>
          </cell>
          <cell r="H364">
            <v>240000</v>
          </cell>
          <cell r="I364">
            <v>240000</v>
          </cell>
          <cell r="J364" t="str">
            <v>1</v>
          </cell>
          <cell r="K364">
            <v>240000</v>
          </cell>
          <cell r="L364" t="str">
            <v>Phổi nhân tạo có vỏ bằng polycarbonate, sợi bằng microporous polypropylene, bộ phận trao đổi nhiệt bằng thép không ghỉ. Bình trữ máu có vỏ bằng polycarbonate, phin lọc tĩnh mạch polyester kiểu lưới, phin lọc tâm vị polyester kiểu sâu, chất khử bọt polyure</v>
          </cell>
          <cell r="M364" t="str">
            <v>Hộp/ 1 cái</v>
          </cell>
          <cell r="N364" t="str">
            <v>Cái</v>
          </cell>
          <cell r="O364">
            <v>78</v>
          </cell>
          <cell r="P364">
            <v>8200000</v>
          </cell>
          <cell r="Q364">
            <v>8200000</v>
          </cell>
          <cell r="R364">
            <v>8200000</v>
          </cell>
        </row>
        <row r="365">
          <cell r="F365" t="str">
            <v>Bông mỡ, dạng cuộn, gói 1 kg</v>
          </cell>
          <cell r="G365">
            <v>8200000</v>
          </cell>
          <cell r="H365">
            <v>8200000</v>
          </cell>
          <cell r="I365">
            <v>8200000</v>
          </cell>
          <cell r="J365" t="str">
            <v/>
          </cell>
          <cell r="K365">
            <v>8200000</v>
          </cell>
          <cell r="L365" t="str">
            <v>Bông gòn, dạng cuộn
- Chất liệu: 100% bông tự nhiên, màu trắng
- Khả năng giữ nước ≥ 20g nước/g bông
- Không thấm nước
- Yêu cầu khi sử dụng: mềm, mịn, không để lại tơ gòn khi sử dụng trên người bệnh
- Gói 1 kg
- Tiêu chuẩn chất lượng ISO</v>
          </cell>
          <cell r="M365" t="str">
            <v>Gói/ 1 kg</v>
          </cell>
          <cell r="N365" t="str">
            <v>Kg</v>
          </cell>
          <cell r="O365">
            <v>240</v>
          </cell>
          <cell r="P365">
            <v>106260</v>
          </cell>
          <cell r="Q365">
            <v>100000</v>
          </cell>
          <cell r="R365">
            <v>100000</v>
          </cell>
        </row>
        <row r="366">
          <cell r="F366" t="str">
            <v>Bơm tiêm 10ml - đầu khóa, tiệt trùng bằng chùm tia điện tử</v>
          </cell>
          <cell r="G366">
            <v>100000</v>
          </cell>
          <cell r="H366">
            <v>100000</v>
          </cell>
          <cell r="I366">
            <v>100000</v>
          </cell>
          <cell r="J366" t="str">
            <v/>
          </cell>
          <cell r="K366">
            <v>100000</v>
          </cell>
          <cell r="L366" t="str">
            <v>Bơm tiêm không kim, đầu khóa/xoắn (Luer Lock Tip). Thân bơm tiêm làm bằng chất liệu Polypropylen (PP) trong suốt, vạch chia thể tích rõ ràng (0.2cc). Pitong làm bằng cao su tổng hợp đặc biệt không Latex có độ đàn hồi chịu nhiệt tốt, bám khít tránh rò rỉ h</v>
          </cell>
          <cell r="M366">
            <v>100000</v>
          </cell>
          <cell r="N366" t="str">
            <v>Cái</v>
          </cell>
          <cell r="O366">
            <v>1000</v>
          </cell>
          <cell r="P366">
            <v>6300</v>
          </cell>
          <cell r="Q366">
            <v>6300</v>
          </cell>
          <cell r="R366">
            <v>6300</v>
          </cell>
        </row>
        <row r="367">
          <cell r="F367" t="str">
            <v>Dây bơm thuốc cản quang chịu áp lực 500-1200 PSI, chiều dài 25-183 cm</v>
          </cell>
          <cell r="G367" t="str">
            <v>ANGIODYN HIGH PRESSURE 84BAR, 120CM</v>
          </cell>
          <cell r="H367" t="str">
            <v>ANGIODYN HD-TUBE 120 84BR</v>
          </cell>
          <cell r="I367" t="str">
            <v>N07.01.250.0093.118.0001</v>
          </cell>
          <cell r="J367">
            <v>3</v>
          </cell>
          <cell r="K367" t="str">
            <v>B</v>
          </cell>
          <cell r="L367" t="str">
            <v>- Dây bơm thuốc áp lực cao
- Làm bằng chất liệu PUR được gia cố bằng các sợi dệt để tăng sự ổn định khi bơm dưới áp lực cao.Dài 120cm, chất liệu Polyurethane (PUR) Chịu được áp lực cao84BAR (1200 PSI)
Có khoá luer-lock male/female hai đầu, đường kính tron</v>
          </cell>
          <cell r="M367" t="str">
            <v xml:space="preserve">Hộp/25 Cái </v>
          </cell>
          <cell r="N367" t="str">
            <v xml:space="preserve">Cái </v>
          </cell>
          <cell r="O367">
            <v>2000</v>
          </cell>
          <cell r="P367">
            <v>2000</v>
          </cell>
          <cell r="Q367">
            <v>2000</v>
          </cell>
          <cell r="R367">
            <v>283500</v>
          </cell>
        </row>
        <row r="368">
          <cell r="F368" t="str">
            <v>Ống nghiệm đựng mẫu nước tiểu</v>
          </cell>
          <cell r="G368" t="str">
            <v>Ống nghiệm đựng mẫu nước tiểu</v>
          </cell>
          <cell r="H368">
            <v>283500</v>
          </cell>
          <cell r="I368">
            <v>283500</v>
          </cell>
          <cell r="J368">
            <v>5</v>
          </cell>
          <cell r="K368" t="str">
            <v>A</v>
          </cell>
          <cell r="L368" t="str">
            <v>Ống nhựa PP 16x100mm + nắp gắn sẵn,  để lấy mẫu dùng cho chạy máy phân tích kết quả
đơn vị trúng thầu chịu trách nhiệm cung cấp máy theo thầu vật tư, sinh phẩm đặt (nếu có yêu cầu)</v>
          </cell>
          <cell r="M368" t="str">
            <v>1500 cái / thùng</v>
          </cell>
          <cell r="N368" t="str">
            <v>cái</v>
          </cell>
          <cell r="O368">
            <v>0</v>
          </cell>
          <cell r="P368">
            <v>0</v>
          </cell>
          <cell r="Q368">
            <v>0</v>
          </cell>
          <cell r="R368">
            <v>1500</v>
          </cell>
        </row>
        <row r="369">
          <cell r="F369" t="str">
            <v>Bệ nhận răng abutmet giả + vít KVP các cỡ</v>
          </cell>
          <cell r="G369" t="str">
            <v>Bệ nhận răng giả các cỡ + Vít</v>
          </cell>
          <cell r="H369" t="str">
            <v>Bệ nhận răng giả phi 3 H1.5 mm+ vít K30VP
Bệ nhận răng giả phi 3 H3 mm+ vít K30VP
Bệ nhận răng giả phi 3 H3 mm+ vít K30VP</v>
          </cell>
          <cell r="I369" t="str">
            <v>K30P/K30P3/K30P4/K30P5…</v>
          </cell>
          <cell r="J369">
            <v>3</v>
          </cell>
          <cell r="K369" t="str">
            <v>C</v>
          </cell>
          <cell r="L369" t="str">
            <v>ABUTMENT TIÊU CHUẨN
Chất liệu: Titanium 5 (TA6V ELI)
Đặc điểm:
Đường kính: Ф 3mm - Ф 6.5mm, 
Độ nghiêng: 0°- 22°
Chiều cao nướu: 1mm - 5mm</v>
          </cell>
          <cell r="M369" t="str">
            <v>1 cái/ hộp</v>
          </cell>
          <cell r="N369" t="str">
            <v>Cái</v>
          </cell>
          <cell r="O369">
            <v>331</v>
          </cell>
          <cell r="P369">
            <v>1860000</v>
          </cell>
          <cell r="Q369">
            <v>1860000</v>
          </cell>
          <cell r="R369">
            <v>1860000</v>
          </cell>
        </row>
        <row r="370">
          <cell r="F370" t="str">
            <v>Canule TM cảnh size 15F</v>
          </cell>
          <cell r="G370">
            <v>1860000</v>
          </cell>
          <cell r="H370">
            <v>1860000</v>
          </cell>
          <cell r="I370">
            <v>1860000</v>
          </cell>
          <cell r="J370">
            <v>0</v>
          </cell>
          <cell r="K370">
            <v>0</v>
          </cell>
          <cell r="L370">
            <v>0</v>
          </cell>
          <cell r="M370">
            <v>0</v>
          </cell>
          <cell r="N370" t="str">
            <v>Cái</v>
          </cell>
          <cell r="O370">
            <v>10</v>
          </cell>
          <cell r="P370">
            <v>12064500</v>
          </cell>
          <cell r="Q370">
            <v>12060000</v>
          </cell>
          <cell r="R370">
            <v>12060000</v>
          </cell>
        </row>
        <row r="371">
          <cell r="F371" t="str">
            <v>Ca-nuyn truyền dung dịch liệt tim ngược dòng</v>
          </cell>
          <cell r="G371" t="str">
            <v>Ca-nuyn truyền dung dịch liệt tim ngược dòng</v>
          </cell>
          <cell r="H371">
            <v>0</v>
          </cell>
          <cell r="I371">
            <v>0</v>
          </cell>
          <cell r="J371">
            <v>0</v>
          </cell>
          <cell r="K371">
            <v>0</v>
          </cell>
          <cell r="L371">
            <v>0</v>
          </cell>
          <cell r="M371">
            <v>0</v>
          </cell>
          <cell r="N371" t="str">
            <v>Cái</v>
          </cell>
          <cell r="O371">
            <v>10</v>
          </cell>
          <cell r="P371">
            <v>2278500</v>
          </cell>
          <cell r="Q371">
            <v>2270000</v>
          </cell>
          <cell r="R371">
            <v>2270000</v>
          </cell>
        </row>
        <row r="372">
          <cell r="F372" t="str">
            <v>Cassette Infiniti,tip 0.9mm</v>
          </cell>
          <cell r="G372">
            <v>2270000</v>
          </cell>
          <cell r="H372">
            <v>2270000</v>
          </cell>
          <cell r="I372">
            <v>2270000</v>
          </cell>
          <cell r="J372" t="str">
            <v/>
          </cell>
          <cell r="K372">
            <v>2270000</v>
          </cell>
          <cell r="L372">
            <v>0</v>
          </cell>
          <cell r="M372">
            <v>0</v>
          </cell>
          <cell r="N372" t="str">
            <v>Cái</v>
          </cell>
          <cell r="O372">
            <v>120</v>
          </cell>
          <cell r="P372">
            <v>2601270</v>
          </cell>
          <cell r="Q372">
            <v>2600000</v>
          </cell>
          <cell r="R372">
            <v>2600000</v>
          </cell>
        </row>
        <row r="373">
          <cell r="F373" t="str">
            <v>Cây đặt nội khí quản khó các cỡ</v>
          </cell>
          <cell r="G373">
            <v>2600000</v>
          </cell>
          <cell r="H373">
            <v>2600000</v>
          </cell>
          <cell r="I373">
            <v>2600000</v>
          </cell>
          <cell r="J373" t="str">
            <v>4</v>
          </cell>
          <cell r="K373">
            <v>2600000</v>
          </cell>
          <cell r="L373" t="str">
            <v xml:space="preserve">* Cây đặt nội khí quản Bougie các cỡ, đầu típ cong
* Tiêu chuẩn: ISO, CE </v>
          </cell>
          <cell r="M373" t="str">
            <v>10 cây/hộp</v>
          </cell>
          <cell r="N373" t="str">
            <v>Hộp</v>
          </cell>
          <cell r="O373">
            <v>100</v>
          </cell>
          <cell r="P373">
            <v>100</v>
          </cell>
          <cell r="Q373">
            <v>346500</v>
          </cell>
          <cell r="R373">
            <v>346500</v>
          </cell>
        </row>
        <row r="374">
          <cell r="F374" t="str">
            <v>Bộ kim luồn tĩnh mạch ngoại biên có cánh kèm băng dính vô trùng các cỡ</v>
          </cell>
          <cell r="G374" t="str">
            <v>Bộ kim luồn tĩnh mạch kèm băng dính FAVOCATH Plus</v>
          </cell>
          <cell r="H374" t="str">
            <v>Bộ kim luồn tĩnh mạch kèm băng dính FAVOCATH Plus</v>
          </cell>
          <cell r="I374" t="str">
            <v>N03.02.070</v>
          </cell>
          <cell r="J374" t="str">
            <v>1</v>
          </cell>
          <cell r="K374" t="str">
            <v>B</v>
          </cell>
          <cell r="L374" t="str">
            <v xml:space="preserve">Bộ kim luồn tĩnh mạch ngoại biên có cánh, có cửa, tiệt trùng bằng Ethylene Oxide + Băng dính vô trùng→ thuận tiện trong sử dụng.
Đầu kim sắt thiết kế 3 mặt vát → giảm lực đâm, thuận tiện trong thao tác.
Kim luồn nguyên liệu: Polyurethane (viết tắt PUR) → </v>
          </cell>
          <cell r="M374" t="str">
            <v>50 bộ/ hộp</v>
          </cell>
          <cell r="N374" t="str">
            <v>Bộ</v>
          </cell>
          <cell r="O374">
            <v>100</v>
          </cell>
          <cell r="P374">
            <v>8610</v>
          </cell>
          <cell r="Q374">
            <v>8610</v>
          </cell>
          <cell r="R374">
            <v>9030</v>
          </cell>
        </row>
        <row r="375">
          <cell r="F375" t="str">
            <v>Bơm tiêm tự động điều chỉnh liều 4 dòng truyền, có khóa điều chỉnh tốc độ</v>
          </cell>
          <cell r="G375" t="str">
            <v>Bơm tiêm dùng một lầnTuoren  200ml Nhiều tốc độ 4,6,8,10ml/h;2,3,4,5ml/h; 2,4,6,8ml/h; 2,6,8,10ml/h</v>
          </cell>
          <cell r="H375" t="str">
            <v>Bơm tiêm dùng một lầnTuoren  200ml Nhiều tốc độ 4,6,8,10ml/h;2,3,4,5ml/h; 2,4,6,8ml/h; 2,6,8,10ml/h</v>
          </cell>
          <cell r="I375" t="str">
            <v>N03.01.050</v>
          </cell>
          <cell r="J375">
            <v>4</v>
          </cell>
          <cell r="K375" t="str">
            <v>A</v>
          </cell>
          <cell r="L375" t="str">
            <v>Bơm tiêm đàn hồi được đựng trong vỏ cứng dùng một lần   200ml Nhiều tốc độ 4,6,8,10ml/h;2,3,4,5ml/h; 2,4,6,8ml/h; 2,6,8,10ml/h; Bộ lọc 1,2 µm, lõi có thể giãn rộng ,chính xác ± 10%; Không DEHP, không latex, không cần dùng điện, đóng gói tyvek dễ khử trùng</v>
          </cell>
          <cell r="M375" t="str">
            <v>hộp/1bộ</v>
          </cell>
          <cell r="N375" t="str">
            <v>Bộ</v>
          </cell>
          <cell r="O375">
            <v>0</v>
          </cell>
          <cell r="P375">
            <v>0</v>
          </cell>
          <cell r="Q375">
            <v>0</v>
          </cell>
          <cell r="R375">
            <v>332000</v>
          </cell>
        </row>
        <row r="376">
          <cell r="F376" t="str">
            <v>Chỉ Chromic Catgut các cỡ</v>
          </cell>
          <cell r="G376">
            <v>332000</v>
          </cell>
          <cell r="H376">
            <v>332000</v>
          </cell>
          <cell r="I376">
            <v>332000</v>
          </cell>
          <cell r="J376" t="str">
            <v>3</v>
          </cell>
          <cell r="K376">
            <v>332000</v>
          </cell>
          <cell r="L376">
            <v>0</v>
          </cell>
          <cell r="M376">
            <v>0</v>
          </cell>
          <cell r="N376" t="str">
            <v>Tép</v>
          </cell>
          <cell r="O376">
            <v>400</v>
          </cell>
          <cell r="P376">
            <v>64900</v>
          </cell>
          <cell r="Q376">
            <v>64000</v>
          </cell>
          <cell r="R376">
            <v>64000</v>
          </cell>
        </row>
        <row r="377">
          <cell r="F377" t="str">
            <v>Chỉ không tan tổng hợp đơn sợi Nylon 10/0 dài 75cm, kim tam giác 3/8C 24mm</v>
          </cell>
          <cell r="G377">
            <v>64000</v>
          </cell>
          <cell r="H377">
            <v>64000</v>
          </cell>
          <cell r="I377">
            <v>64000</v>
          </cell>
          <cell r="J377" t="str">
            <v/>
          </cell>
          <cell r="K377">
            <v>64000</v>
          </cell>
          <cell r="L377">
            <v>0</v>
          </cell>
          <cell r="M377">
            <v>0</v>
          </cell>
          <cell r="N377" t="str">
            <v>Tép</v>
          </cell>
          <cell r="O377">
            <v>100</v>
          </cell>
          <cell r="P377">
            <v>160500</v>
          </cell>
          <cell r="Q377">
            <v>160000</v>
          </cell>
          <cell r="R377">
            <v>160000</v>
          </cell>
        </row>
        <row r="378">
          <cell r="F378" t="str">
            <v>Bệ nhận răng giả Abutment nghiêng + vít KVP các cỡ</v>
          </cell>
          <cell r="G378" t="str">
            <v>Bệ nhận răng giả Abutment nghiêng + vít KVP các cỡ</v>
          </cell>
          <cell r="H378" t="str">
            <v>Bệ nhận răng giả nghiêng 15 độ, phi 3 H1.5  mm+ vít K30VP</v>
          </cell>
          <cell r="I378" t="str">
            <v>K30PA150/K30PA1503/K30PA1505/K30PA75</v>
          </cell>
          <cell r="J378">
            <v>3</v>
          </cell>
          <cell r="K378" t="str">
            <v>C</v>
          </cell>
          <cell r="L378" t="str">
            <v>ABUTMENT TIÊU CHUẨN
Chất liệu: Titanium 5 (TA6V ELI)
Đặc điểm:
Đường kính: Ф 3mm - Ф 6.5mm
Độ nghiêng: 0°- 22°
Chiều cao nướu: 1mm - 5mm</v>
          </cell>
          <cell r="M378" t="str">
            <v>1 cái/ hộp</v>
          </cell>
          <cell r="N378" t="str">
            <v>Cái</v>
          </cell>
          <cell r="O378">
            <v>265</v>
          </cell>
          <cell r="P378">
            <v>2260000</v>
          </cell>
          <cell r="Q378">
            <v>2260000</v>
          </cell>
          <cell r="R378">
            <v>2260000</v>
          </cell>
        </row>
        <row r="379">
          <cell r="F379" t="str">
            <v>Cùi giả đầu bi</v>
          </cell>
          <cell r="G379">
            <v>2260000</v>
          </cell>
          <cell r="H379">
            <v>2260000</v>
          </cell>
          <cell r="I379">
            <v>2260000</v>
          </cell>
          <cell r="J379" t="str">
            <v>3</v>
          </cell>
          <cell r="K379">
            <v>2260000</v>
          </cell>
          <cell r="L379">
            <v>0</v>
          </cell>
          <cell r="M379">
            <v>0</v>
          </cell>
          <cell r="N379" t="str">
            <v>Cái</v>
          </cell>
          <cell r="O379">
            <v>10</v>
          </cell>
          <cell r="P379">
            <v>1650000</v>
          </cell>
          <cell r="Q379">
            <v>1650000</v>
          </cell>
          <cell r="R379">
            <v>1650000</v>
          </cell>
        </row>
        <row r="380">
          <cell r="F380" t="str">
            <v>Cùi giả Ni-Cr</v>
          </cell>
          <cell r="G380">
            <v>1650000</v>
          </cell>
          <cell r="H380">
            <v>1650000</v>
          </cell>
          <cell r="I380">
            <v>1650000</v>
          </cell>
          <cell r="J380" t="str">
            <v>3</v>
          </cell>
          <cell r="K380">
            <v>1650000</v>
          </cell>
          <cell r="L380">
            <v>0</v>
          </cell>
          <cell r="M380">
            <v>0</v>
          </cell>
          <cell r="N380" t="str">
            <v>Cái</v>
          </cell>
          <cell r="O380">
            <v>150</v>
          </cell>
          <cell r="P380">
            <v>148500</v>
          </cell>
          <cell r="Q380">
            <v>140000</v>
          </cell>
          <cell r="R380">
            <v>140000</v>
          </cell>
        </row>
        <row r="381">
          <cell r="F381" t="str">
            <v>Cùi giả Zirconia</v>
          </cell>
          <cell r="G381">
            <v>140000</v>
          </cell>
          <cell r="H381">
            <v>140000</v>
          </cell>
          <cell r="I381">
            <v>140000</v>
          </cell>
          <cell r="J381" t="str">
            <v>3</v>
          </cell>
          <cell r="K381">
            <v>140000</v>
          </cell>
          <cell r="L381">
            <v>0</v>
          </cell>
          <cell r="M381">
            <v>0</v>
          </cell>
          <cell r="N381" t="str">
            <v>Cái</v>
          </cell>
          <cell r="O381">
            <v>50</v>
          </cell>
          <cell r="P381">
            <v>913000</v>
          </cell>
          <cell r="Q381">
            <v>910000</v>
          </cell>
          <cell r="R381">
            <v>910000</v>
          </cell>
        </row>
        <row r="382">
          <cell r="F382" t="str">
            <v>Cung buộc hàm</v>
          </cell>
          <cell r="G382">
            <v>910000</v>
          </cell>
          <cell r="H382">
            <v>910000</v>
          </cell>
          <cell r="I382">
            <v>910000</v>
          </cell>
          <cell r="J382" t="str">
            <v>3</v>
          </cell>
          <cell r="K382">
            <v>910000</v>
          </cell>
          <cell r="L382">
            <v>0</v>
          </cell>
          <cell r="M382" t="str">
            <v>2cây/bộ</v>
          </cell>
          <cell r="N382" t="str">
            <v>Bộ</v>
          </cell>
          <cell r="O382">
            <v>100</v>
          </cell>
          <cell r="P382">
            <v>65000</v>
          </cell>
          <cell r="Q382">
            <v>65000</v>
          </cell>
          <cell r="R382">
            <v>65000</v>
          </cell>
        </row>
        <row r="383">
          <cell r="F383" t="str">
            <v>Chỉ thép các cỡ</v>
          </cell>
          <cell r="G383">
            <v>65000</v>
          </cell>
          <cell r="H383">
            <v>65000</v>
          </cell>
          <cell r="I383">
            <v>65000</v>
          </cell>
          <cell r="J383" t="str">
            <v>3</v>
          </cell>
          <cell r="K383">
            <v>65000</v>
          </cell>
          <cell r="L383" t="str">
            <v>Chỉ thép mềm đường kính 0.4mm-1.2mm, cuộn 5mm, chất liệu thép không gỉ</v>
          </cell>
          <cell r="M383" t="str">
            <v>Cuộn/5m</v>
          </cell>
          <cell r="N383" t="str">
            <v>Cuộn</v>
          </cell>
          <cell r="O383">
            <v>100</v>
          </cell>
          <cell r="P383">
            <v>480000</v>
          </cell>
          <cell r="Q383">
            <v>480000</v>
          </cell>
          <cell r="R383">
            <v>480000</v>
          </cell>
        </row>
        <row r="384">
          <cell r="F384" t="str">
            <v>Chỉnh nha</v>
          </cell>
          <cell r="G384">
            <v>480000</v>
          </cell>
          <cell r="H384">
            <v>480000</v>
          </cell>
          <cell r="I384">
            <v>480000</v>
          </cell>
          <cell r="J384" t="str">
            <v/>
          </cell>
          <cell r="K384">
            <v>480000</v>
          </cell>
          <cell r="L384">
            <v>0</v>
          </cell>
          <cell r="M384">
            <v>0</v>
          </cell>
          <cell r="N384" t="str">
            <v>Cái</v>
          </cell>
          <cell r="O384">
            <v>25</v>
          </cell>
          <cell r="P384">
            <v>350000</v>
          </cell>
          <cell r="Q384">
            <v>350000</v>
          </cell>
          <cell r="R384">
            <v>350000</v>
          </cell>
        </row>
        <row r="385">
          <cell r="F385" t="str">
            <v>Dây cột mắc cài Kobayashi các cỡ</v>
          </cell>
          <cell r="G385">
            <v>350000</v>
          </cell>
          <cell r="H385">
            <v>350000</v>
          </cell>
          <cell r="I385">
            <v>350000</v>
          </cell>
          <cell r="J385" t="str">
            <v>3</v>
          </cell>
          <cell r="K385">
            <v>350000</v>
          </cell>
          <cell r="L385" t="str">
            <v>Thép không gỉ, kích thước 0,012 - 0,014 inch. Dài khoảng 20 cm, đầu hàn sẵn 1 vòng mắc thun.</v>
          </cell>
          <cell r="M385">
            <v>350000</v>
          </cell>
          <cell r="N385" t="str">
            <v>Sợi</v>
          </cell>
          <cell r="O385">
            <v>400</v>
          </cell>
          <cell r="P385">
            <v>7000</v>
          </cell>
          <cell r="Q385">
            <v>7000</v>
          </cell>
          <cell r="R385">
            <v>7000</v>
          </cell>
        </row>
        <row r="386">
          <cell r="F386" t="str">
            <v>Dây cung Niti chỉnh nha các cỡ</v>
          </cell>
          <cell r="G386">
            <v>7000</v>
          </cell>
          <cell r="H386">
            <v>7000</v>
          </cell>
          <cell r="I386">
            <v>7000</v>
          </cell>
          <cell r="J386" t="str">
            <v>3</v>
          </cell>
          <cell r="K386">
            <v>7000</v>
          </cell>
          <cell r="L386" t="str">
            <v>Chất liệu Niti</v>
          </cell>
          <cell r="M386">
            <v>7000</v>
          </cell>
          <cell r="N386" t="str">
            <v>Sợi</v>
          </cell>
          <cell r="O386">
            <v>250</v>
          </cell>
          <cell r="P386">
            <v>49800</v>
          </cell>
          <cell r="Q386">
            <v>49000</v>
          </cell>
          <cell r="R386">
            <v>49000</v>
          </cell>
        </row>
        <row r="387">
          <cell r="F387" t="str">
            <v>Dây cung stainless steal chỉnh nha các cỡ</v>
          </cell>
          <cell r="G387">
            <v>49000</v>
          </cell>
          <cell r="H387">
            <v>49000</v>
          </cell>
          <cell r="I387">
            <v>49000</v>
          </cell>
          <cell r="J387" t="str">
            <v>3</v>
          </cell>
          <cell r="K387">
            <v>49000</v>
          </cell>
          <cell r="L387" t="str">
            <v>Chất liệu thép không rỉ</v>
          </cell>
          <cell r="M387">
            <v>49000</v>
          </cell>
          <cell r="N387" t="str">
            <v>Sợi</v>
          </cell>
          <cell r="O387">
            <v>200</v>
          </cell>
          <cell r="P387">
            <v>22000</v>
          </cell>
          <cell r="Q387">
            <v>22000</v>
          </cell>
          <cell r="R387">
            <v>22000</v>
          </cell>
        </row>
        <row r="388">
          <cell r="F388" t="str">
            <v>Đệm hàm cứng</v>
          </cell>
          <cell r="G388">
            <v>22000</v>
          </cell>
          <cell r="H388">
            <v>22000</v>
          </cell>
          <cell r="I388">
            <v>22000</v>
          </cell>
          <cell r="J388" t="str">
            <v>3</v>
          </cell>
          <cell r="K388">
            <v>22000</v>
          </cell>
          <cell r="L388">
            <v>0</v>
          </cell>
          <cell r="M388">
            <v>0</v>
          </cell>
          <cell r="N388" t="str">
            <v>Cái</v>
          </cell>
          <cell r="O388">
            <v>10</v>
          </cell>
          <cell r="P388">
            <v>181500</v>
          </cell>
          <cell r="Q388">
            <v>180000</v>
          </cell>
          <cell r="R388">
            <v>180000</v>
          </cell>
        </row>
        <row r="389">
          <cell r="F389" t="str">
            <v>Film CEADI (NHA)</v>
          </cell>
          <cell r="G389">
            <v>180000</v>
          </cell>
          <cell r="H389">
            <v>180000</v>
          </cell>
          <cell r="I389">
            <v>180000</v>
          </cell>
          <cell r="J389" t="str">
            <v>3</v>
          </cell>
          <cell r="K389">
            <v>180000</v>
          </cell>
          <cell r="L389">
            <v>0</v>
          </cell>
          <cell r="M389">
            <v>0</v>
          </cell>
          <cell r="N389" t="str">
            <v>Cây</v>
          </cell>
          <cell r="O389">
            <v>220</v>
          </cell>
          <cell r="P389">
            <v>841500</v>
          </cell>
          <cell r="Q389">
            <v>840000</v>
          </cell>
          <cell r="R389">
            <v>840000</v>
          </cell>
        </row>
        <row r="390">
          <cell r="F390" t="str">
            <v>Hàm chỉnh nha Hawley</v>
          </cell>
          <cell r="G390">
            <v>840000</v>
          </cell>
          <cell r="H390">
            <v>840000</v>
          </cell>
          <cell r="I390">
            <v>840000</v>
          </cell>
          <cell r="J390" t="str">
            <v>3</v>
          </cell>
          <cell r="K390">
            <v>840000</v>
          </cell>
          <cell r="L390">
            <v>0</v>
          </cell>
          <cell r="M390">
            <v>0</v>
          </cell>
          <cell r="N390" t="str">
            <v>Cái</v>
          </cell>
          <cell r="O390">
            <v>25</v>
          </cell>
          <cell r="P390">
            <v>462000</v>
          </cell>
          <cell r="Q390">
            <v>460000</v>
          </cell>
          <cell r="R390">
            <v>460000</v>
          </cell>
        </row>
        <row r="391">
          <cell r="F391" t="str">
            <v>Hàm khung</v>
          </cell>
          <cell r="G391">
            <v>460000</v>
          </cell>
          <cell r="H391">
            <v>460000</v>
          </cell>
          <cell r="I391">
            <v>460000</v>
          </cell>
          <cell r="J391" t="str">
            <v>3</v>
          </cell>
          <cell r="K391">
            <v>460000</v>
          </cell>
          <cell r="L391">
            <v>0</v>
          </cell>
          <cell r="M391">
            <v>0</v>
          </cell>
          <cell r="N391" t="str">
            <v>Cái</v>
          </cell>
          <cell r="O391">
            <v>10</v>
          </cell>
          <cell r="P391">
            <v>300000</v>
          </cell>
          <cell r="Q391">
            <v>300000</v>
          </cell>
          <cell r="R391">
            <v>300000</v>
          </cell>
        </row>
        <row r="392">
          <cell r="F392" t="str">
            <v>Hàm khung Co-Cr</v>
          </cell>
          <cell r="G392">
            <v>300000</v>
          </cell>
          <cell r="H392">
            <v>300000</v>
          </cell>
          <cell r="I392">
            <v>300000</v>
          </cell>
          <cell r="J392" t="str">
            <v>3</v>
          </cell>
          <cell r="K392">
            <v>300000</v>
          </cell>
          <cell r="L392" t="str">
            <v>Thành phần Coban-crom</v>
          </cell>
          <cell r="M392">
            <v>300000</v>
          </cell>
          <cell r="N392" t="str">
            <v>Cái</v>
          </cell>
          <cell r="O392">
            <v>10</v>
          </cell>
          <cell r="P392">
            <v>726000</v>
          </cell>
          <cell r="Q392">
            <v>720000</v>
          </cell>
          <cell r="R392">
            <v>720000</v>
          </cell>
        </row>
        <row r="393">
          <cell r="F393" t="str">
            <v>Hàm khung liên kết</v>
          </cell>
          <cell r="G393">
            <v>720000</v>
          </cell>
          <cell r="H393">
            <v>720000</v>
          </cell>
          <cell r="I393">
            <v>720000</v>
          </cell>
          <cell r="J393" t="str">
            <v>3</v>
          </cell>
          <cell r="K393">
            <v>720000</v>
          </cell>
          <cell r="L393">
            <v>0</v>
          </cell>
          <cell r="M393">
            <v>0</v>
          </cell>
          <cell r="N393" t="str">
            <v>Cái</v>
          </cell>
          <cell r="O393">
            <v>50</v>
          </cell>
          <cell r="P393">
            <v>946000</v>
          </cell>
          <cell r="Q393">
            <v>940000</v>
          </cell>
          <cell r="R393">
            <v>940000</v>
          </cell>
        </row>
        <row r="394">
          <cell r="F394" t="str">
            <v>Hàm thanh</v>
          </cell>
          <cell r="G394">
            <v>940000</v>
          </cell>
          <cell r="H394">
            <v>940000</v>
          </cell>
          <cell r="I394">
            <v>940000</v>
          </cell>
          <cell r="J394" t="str">
            <v>3</v>
          </cell>
          <cell r="K394">
            <v>940000</v>
          </cell>
          <cell r="L394" t="str">
            <v>Bar CAD/CAM trên  implant Kontact + 1Clip + 2 Bi Titan Hàm phủ trên Bar Khung lên răng Justy + ép nhựa cường lực</v>
          </cell>
          <cell r="M394">
            <v>940000</v>
          </cell>
          <cell r="N394" t="str">
            <v>Hàm</v>
          </cell>
          <cell r="O394">
            <v>50</v>
          </cell>
          <cell r="P394">
            <v>18095000</v>
          </cell>
          <cell r="Q394">
            <v>18090000</v>
          </cell>
          <cell r="R394">
            <v>18090000</v>
          </cell>
        </row>
        <row r="395">
          <cell r="F395" t="str">
            <v>Hook bấm dài đầu cong các cỡ</v>
          </cell>
          <cell r="G395">
            <v>18090000</v>
          </cell>
          <cell r="H395">
            <v>18090000</v>
          </cell>
          <cell r="I395">
            <v>18090000</v>
          </cell>
          <cell r="J395" t="str">
            <v>3</v>
          </cell>
          <cell r="K395">
            <v>18090000</v>
          </cell>
          <cell r="L395" t="str">
            <v>Chất liệu thép không rỉ, dài 7mm - 9mm</v>
          </cell>
          <cell r="M395">
            <v>18090000</v>
          </cell>
          <cell r="N395" t="str">
            <v>Cái</v>
          </cell>
          <cell r="O395">
            <v>10</v>
          </cell>
          <cell r="P395">
            <v>10</v>
          </cell>
          <cell r="Q395">
            <v>10</v>
          </cell>
          <cell r="R395">
            <v>0</v>
          </cell>
        </row>
        <row r="396">
          <cell r="F396" t="str">
            <v>Hook bấm ngắn các cỡ</v>
          </cell>
          <cell r="G396">
            <v>0</v>
          </cell>
          <cell r="H396">
            <v>0</v>
          </cell>
          <cell r="I396">
            <v>0</v>
          </cell>
          <cell r="J396" t="str">
            <v>3</v>
          </cell>
          <cell r="K396">
            <v>0</v>
          </cell>
          <cell r="L396" t="str">
            <v>Chất liệu thép không rỉ, dài 3mm - 5mm</v>
          </cell>
          <cell r="M396">
            <v>0</v>
          </cell>
          <cell r="N396" t="str">
            <v>Cái</v>
          </cell>
          <cell r="O396">
            <v>10</v>
          </cell>
          <cell r="P396">
            <v>10</v>
          </cell>
          <cell r="Q396">
            <v>10</v>
          </cell>
          <cell r="R396">
            <v>0</v>
          </cell>
        </row>
        <row r="397">
          <cell r="F397" t="str">
            <v>Kim lấy máu PRF</v>
          </cell>
          <cell r="G397" t="str">
            <v>Kim lấy máu PRF ( 24 cái / 1 hộp )</v>
          </cell>
          <cell r="H397" t="str">
            <v>Kim lấy máu PRF ( 24 cái / 1 hộp )</v>
          </cell>
          <cell r="I397" t="str">
            <v>BC10</v>
          </cell>
          <cell r="J397">
            <v>3</v>
          </cell>
          <cell r="K397" t="str">
            <v>A</v>
          </cell>
          <cell r="L397" t="str">
            <v xml:space="preserve">Thực hiện bởi các bác sĩ phẫu thuật nha khoa hoặc y tá. 
Chất liệu: Thu thập mẫu nhanh
</v>
          </cell>
          <cell r="M397" t="str">
            <v>24 cái/ hộp</v>
          </cell>
          <cell r="N397" t="str">
            <v>Cái</v>
          </cell>
          <cell r="O397">
            <v>50</v>
          </cell>
          <cell r="P397">
            <v>54800</v>
          </cell>
          <cell r="Q397">
            <v>54000</v>
          </cell>
          <cell r="R397">
            <v>54000</v>
          </cell>
        </row>
        <row r="398">
          <cell r="F398" t="str">
            <v>Khâu chỉnh nha các cỡ</v>
          </cell>
          <cell r="G398">
            <v>54000</v>
          </cell>
          <cell r="H398">
            <v>54000</v>
          </cell>
          <cell r="I398">
            <v>54000</v>
          </cell>
          <cell r="J398" t="str">
            <v>3</v>
          </cell>
          <cell r="K398">
            <v>54000</v>
          </cell>
          <cell r="L398" t="str">
            <v>Răng 6,7</v>
          </cell>
          <cell r="M398">
            <v>54000</v>
          </cell>
          <cell r="N398" t="str">
            <v>Cái</v>
          </cell>
          <cell r="O398">
            <v>300</v>
          </cell>
          <cell r="P398">
            <v>127000</v>
          </cell>
          <cell r="Q398">
            <v>120000</v>
          </cell>
          <cell r="R398">
            <v>120000</v>
          </cell>
        </row>
        <row r="399">
          <cell r="F399" t="str">
            <v>Lò xo đóng khoảng dài 12mm</v>
          </cell>
          <cell r="G399">
            <v>120000</v>
          </cell>
          <cell r="H399">
            <v>120000</v>
          </cell>
          <cell r="I399">
            <v>120000</v>
          </cell>
          <cell r="J399" t="str">
            <v>3</v>
          </cell>
          <cell r="K399">
            <v>120000</v>
          </cell>
          <cell r="L399" t="str">
            <v>Chất liệu thép không rỉ Hoặc NiTi, dài 9mm</v>
          </cell>
          <cell r="M399">
            <v>120000</v>
          </cell>
          <cell r="N399" t="str">
            <v>Cái</v>
          </cell>
          <cell r="O399">
            <v>10</v>
          </cell>
          <cell r="P399">
            <v>10</v>
          </cell>
          <cell r="Q399">
            <v>10</v>
          </cell>
          <cell r="R399">
            <v>0</v>
          </cell>
        </row>
        <row r="400">
          <cell r="F400" t="str">
            <v>Lò xo đóng khoảng dài 9mm</v>
          </cell>
          <cell r="G400">
            <v>0</v>
          </cell>
          <cell r="H400">
            <v>0</v>
          </cell>
          <cell r="I400">
            <v>0</v>
          </cell>
          <cell r="J400" t="str">
            <v>3</v>
          </cell>
          <cell r="K400">
            <v>0</v>
          </cell>
          <cell r="L400" t="str">
            <v>Chất liệu thép không rỉ Hoặc NiTi, dài 12mm</v>
          </cell>
          <cell r="M400">
            <v>0</v>
          </cell>
          <cell r="N400" t="str">
            <v>Cái</v>
          </cell>
          <cell r="O400">
            <v>20</v>
          </cell>
          <cell r="P400">
            <v>20</v>
          </cell>
          <cell r="Q400">
            <v>20</v>
          </cell>
          <cell r="R400">
            <v>0</v>
          </cell>
        </row>
        <row r="401">
          <cell r="F401" t="str">
            <v>Lò xo mở Niti</v>
          </cell>
          <cell r="G401">
            <v>0</v>
          </cell>
          <cell r="H401">
            <v>0</v>
          </cell>
          <cell r="I401">
            <v>0</v>
          </cell>
          <cell r="J401" t="str">
            <v>3</v>
          </cell>
          <cell r="K401">
            <v>0</v>
          </cell>
          <cell r="L401" t="str">
            <v>Chất liệu Niti, dài 200-500mm, đường kính 0.01 inch</v>
          </cell>
          <cell r="M401">
            <v>0</v>
          </cell>
          <cell r="N401" t="str">
            <v>Cuộn</v>
          </cell>
          <cell r="O401">
            <v>50</v>
          </cell>
          <cell r="P401">
            <v>472500</v>
          </cell>
          <cell r="Q401">
            <v>470000</v>
          </cell>
          <cell r="R401">
            <v>470000</v>
          </cell>
        </row>
        <row r="402">
          <cell r="F402" t="str">
            <v>Máng duy trì</v>
          </cell>
          <cell r="G402">
            <v>470000</v>
          </cell>
          <cell r="H402">
            <v>470000</v>
          </cell>
          <cell r="I402">
            <v>470000</v>
          </cell>
          <cell r="J402" t="str">
            <v>3</v>
          </cell>
          <cell r="K402">
            <v>470000</v>
          </cell>
          <cell r="L402" t="str">
            <v>Nhựa trong, cứng</v>
          </cell>
          <cell r="M402">
            <v>470000</v>
          </cell>
          <cell r="N402" t="str">
            <v>Cái</v>
          </cell>
          <cell r="O402">
            <v>50</v>
          </cell>
          <cell r="P402">
            <v>495000</v>
          </cell>
          <cell r="Q402">
            <v>490000</v>
          </cell>
          <cell r="R402">
            <v>490000</v>
          </cell>
        </row>
        <row r="403">
          <cell r="F403" t="str">
            <v>Máng nhai</v>
          </cell>
          <cell r="G403">
            <v>490000</v>
          </cell>
          <cell r="H403">
            <v>490000</v>
          </cell>
          <cell r="I403">
            <v>490000</v>
          </cell>
          <cell r="J403" t="str">
            <v>3</v>
          </cell>
          <cell r="K403">
            <v>490000</v>
          </cell>
          <cell r="L403" t="str">
            <v>Nhựa đúc, trong</v>
          </cell>
          <cell r="M403">
            <v>490000</v>
          </cell>
          <cell r="N403" t="str">
            <v>Cái</v>
          </cell>
          <cell r="O403">
            <v>10</v>
          </cell>
          <cell r="P403">
            <v>495000</v>
          </cell>
          <cell r="Q403">
            <v>490000</v>
          </cell>
          <cell r="R403">
            <v>490000</v>
          </cell>
        </row>
        <row r="404">
          <cell r="F404" t="str">
            <v>Máng tẩy mềm</v>
          </cell>
          <cell r="G404">
            <v>490000</v>
          </cell>
          <cell r="H404">
            <v>490000</v>
          </cell>
          <cell r="I404">
            <v>490000</v>
          </cell>
          <cell r="J404" t="str">
            <v>4</v>
          </cell>
          <cell r="K404">
            <v>490000</v>
          </cell>
          <cell r="L404" t="str">
            <v>Nhựa trong, mềm</v>
          </cell>
          <cell r="M404">
            <v>490000</v>
          </cell>
          <cell r="N404" t="str">
            <v>Cái</v>
          </cell>
          <cell r="O404">
            <v>70</v>
          </cell>
          <cell r="P404">
            <v>77000</v>
          </cell>
          <cell r="Q404">
            <v>77000</v>
          </cell>
          <cell r="R404">
            <v>77000</v>
          </cell>
        </row>
        <row r="405">
          <cell r="F405" t="str">
            <v>Mão kim loại</v>
          </cell>
          <cell r="G405">
            <v>77000</v>
          </cell>
          <cell r="H405">
            <v>77000</v>
          </cell>
          <cell r="I405">
            <v>77000</v>
          </cell>
          <cell r="J405" t="str">
            <v>3</v>
          </cell>
          <cell r="K405">
            <v>77000</v>
          </cell>
          <cell r="L405" t="str">
            <v>Thành phần Niken-Crom</v>
          </cell>
          <cell r="M405">
            <v>77000</v>
          </cell>
          <cell r="N405" t="str">
            <v>Cái</v>
          </cell>
          <cell r="O405">
            <v>10</v>
          </cell>
          <cell r="P405">
            <v>220000</v>
          </cell>
          <cell r="Q405">
            <v>220000</v>
          </cell>
          <cell r="R405">
            <v>220000</v>
          </cell>
        </row>
        <row r="406">
          <cell r="F406" t="str">
            <v>Mão tạm</v>
          </cell>
          <cell r="G406">
            <v>220000</v>
          </cell>
          <cell r="H406">
            <v>220000</v>
          </cell>
          <cell r="I406">
            <v>220000</v>
          </cell>
          <cell r="J406" t="str">
            <v>4</v>
          </cell>
          <cell r="K406">
            <v>220000</v>
          </cell>
          <cell r="L406" t="str">
            <v>Nhựa tự cứng</v>
          </cell>
          <cell r="M406">
            <v>220000</v>
          </cell>
          <cell r="N406" t="str">
            <v>Cái</v>
          </cell>
          <cell r="O406">
            <v>470</v>
          </cell>
          <cell r="P406">
            <v>44000</v>
          </cell>
          <cell r="Q406">
            <v>44000</v>
          </cell>
          <cell r="R406">
            <v>44000</v>
          </cell>
        </row>
        <row r="407">
          <cell r="F407" t="str">
            <v>Mắc cài chỉnh nha</v>
          </cell>
          <cell r="G407">
            <v>44000</v>
          </cell>
          <cell r="H407">
            <v>44000</v>
          </cell>
          <cell r="I407">
            <v>44000</v>
          </cell>
          <cell r="J407" t="str">
            <v>3</v>
          </cell>
          <cell r="K407">
            <v>44000</v>
          </cell>
          <cell r="L407" t="str">
            <v>Chất liệu kim loại, MBT, Slot 022</v>
          </cell>
          <cell r="M407">
            <v>44000</v>
          </cell>
          <cell r="N407" t="str">
            <v>Hộp</v>
          </cell>
          <cell r="O407">
            <v>25</v>
          </cell>
          <cell r="P407">
            <v>0</v>
          </cell>
          <cell r="Q407">
            <v>0</v>
          </cell>
          <cell r="R407">
            <v>0</v>
          </cell>
        </row>
        <row r="408">
          <cell r="F408" t="str">
            <v>Mini vis chỉnh nha các cỡ</v>
          </cell>
          <cell r="G408">
            <v>0</v>
          </cell>
          <cell r="H408">
            <v>0</v>
          </cell>
          <cell r="I408">
            <v>0</v>
          </cell>
          <cell r="J408" t="str">
            <v>3</v>
          </cell>
          <cell r="K408">
            <v>0</v>
          </cell>
          <cell r="L408" t="str">
            <v>Thép không gỉ.</v>
          </cell>
          <cell r="M408" t="str">
            <v>Gói/5 cái</v>
          </cell>
          <cell r="N408" t="str">
            <v>Cái</v>
          </cell>
          <cell r="O408">
            <v>50</v>
          </cell>
          <cell r="P408">
            <v>336000</v>
          </cell>
          <cell r="Q408">
            <v>330000</v>
          </cell>
          <cell r="R408">
            <v>330000</v>
          </cell>
        </row>
        <row r="409">
          <cell r="F409" t="str">
            <v>Nắp lành thương cho Abutment conical</v>
          </cell>
          <cell r="G409">
            <v>330000</v>
          </cell>
          <cell r="H409">
            <v>330000</v>
          </cell>
          <cell r="I409">
            <v>330000</v>
          </cell>
          <cell r="J409" t="str">
            <v>3</v>
          </cell>
          <cell r="K409">
            <v>330000</v>
          </cell>
          <cell r="L409">
            <v>0</v>
          </cell>
          <cell r="M409">
            <v>0</v>
          </cell>
          <cell r="N409" t="str">
            <v>Cái</v>
          </cell>
          <cell r="O409">
            <v>10</v>
          </cell>
          <cell r="P409">
            <v>500000</v>
          </cell>
          <cell r="Q409">
            <v>500000</v>
          </cell>
          <cell r="R409">
            <v>500000</v>
          </cell>
        </row>
        <row r="410">
          <cell r="F410" t="str">
            <v>Nắp vít đậy phi 3 mm</v>
          </cell>
          <cell r="G410">
            <v>500000</v>
          </cell>
          <cell r="H410">
            <v>500000</v>
          </cell>
          <cell r="I410">
            <v>500000</v>
          </cell>
          <cell r="J410" t="str">
            <v>3</v>
          </cell>
          <cell r="K410">
            <v>500000</v>
          </cell>
          <cell r="L410" t="str">
            <v>Vít đậy implant dành cho implant đường kính phi 3</v>
          </cell>
          <cell r="M410" t="str">
            <v>1 cái/ hộp</v>
          </cell>
          <cell r="N410" t="str">
            <v>Cái</v>
          </cell>
          <cell r="O410">
            <v>50</v>
          </cell>
          <cell r="P410">
            <v>0</v>
          </cell>
          <cell r="Q410">
            <v>0</v>
          </cell>
          <cell r="R410">
            <v>0</v>
          </cell>
        </row>
        <row r="411">
          <cell r="F411" t="str">
            <v>Răng Mỹ '</v>
          </cell>
          <cell r="G411">
            <v>0</v>
          </cell>
          <cell r="H411">
            <v>0</v>
          </cell>
          <cell r="I411">
            <v>0</v>
          </cell>
          <cell r="J411" t="str">
            <v>3</v>
          </cell>
          <cell r="K411">
            <v>0</v>
          </cell>
          <cell r="L411">
            <v>0</v>
          </cell>
          <cell r="M411">
            <v>0</v>
          </cell>
          <cell r="N411" t="str">
            <v>Cái</v>
          </cell>
          <cell r="O411">
            <v>100</v>
          </cell>
          <cell r="P411">
            <v>60000</v>
          </cell>
          <cell r="Q411">
            <v>60000</v>
          </cell>
          <cell r="R411">
            <v>60000</v>
          </cell>
        </row>
        <row r="412">
          <cell r="F412" t="str">
            <v>Răng ngoại '</v>
          </cell>
          <cell r="G412">
            <v>60000</v>
          </cell>
          <cell r="H412">
            <v>60000</v>
          </cell>
          <cell r="I412">
            <v>60000</v>
          </cell>
          <cell r="J412" t="str">
            <v>3</v>
          </cell>
          <cell r="K412">
            <v>60000</v>
          </cell>
          <cell r="L412">
            <v>0</v>
          </cell>
          <cell r="M412">
            <v>0</v>
          </cell>
          <cell r="N412" t="str">
            <v>Cái</v>
          </cell>
          <cell r="O412">
            <v>195</v>
          </cell>
          <cell r="P412">
            <v>60000</v>
          </cell>
          <cell r="Q412">
            <v>60000</v>
          </cell>
          <cell r="R412">
            <v>60000</v>
          </cell>
        </row>
        <row r="413">
          <cell r="F413" t="str">
            <v>Răng Nhật</v>
          </cell>
          <cell r="G413">
            <v>60000</v>
          </cell>
          <cell r="H413">
            <v>60000</v>
          </cell>
          <cell r="I413">
            <v>60000</v>
          </cell>
          <cell r="J413" t="str">
            <v>3</v>
          </cell>
          <cell r="K413">
            <v>60000</v>
          </cell>
          <cell r="L413">
            <v>0</v>
          </cell>
          <cell r="M413">
            <v>0</v>
          </cell>
          <cell r="N413" t="str">
            <v>Cái</v>
          </cell>
          <cell r="O413">
            <v>20</v>
          </cell>
          <cell r="P413">
            <v>60000</v>
          </cell>
          <cell r="Q413">
            <v>60000</v>
          </cell>
          <cell r="R413">
            <v>60000</v>
          </cell>
        </row>
        <row r="414">
          <cell r="F414" t="str">
            <v>Răng nhựa Việt Nam cao cấp</v>
          </cell>
          <cell r="G414">
            <v>60000</v>
          </cell>
          <cell r="H414">
            <v>60000</v>
          </cell>
          <cell r="I414">
            <v>60000</v>
          </cell>
          <cell r="J414" t="str">
            <v>3</v>
          </cell>
          <cell r="K414">
            <v>60000</v>
          </cell>
          <cell r="L414">
            <v>0</v>
          </cell>
          <cell r="M414">
            <v>0</v>
          </cell>
          <cell r="N414" t="str">
            <v>Cái</v>
          </cell>
          <cell r="O414">
            <v>105</v>
          </cell>
          <cell r="P414">
            <v>99000</v>
          </cell>
          <cell r="Q414">
            <v>99000</v>
          </cell>
          <cell r="R414">
            <v>99000</v>
          </cell>
        </row>
        <row r="415">
          <cell r="F415" t="str">
            <v>Răng sứ Cercon</v>
          </cell>
          <cell r="G415">
            <v>99000</v>
          </cell>
          <cell r="H415">
            <v>99000</v>
          </cell>
          <cell r="I415">
            <v>99000</v>
          </cell>
          <cell r="J415" t="str">
            <v>3</v>
          </cell>
          <cell r="K415">
            <v>99000</v>
          </cell>
          <cell r="L415">
            <v>0</v>
          </cell>
          <cell r="M415">
            <v>0</v>
          </cell>
          <cell r="N415" t="str">
            <v>Cái</v>
          </cell>
          <cell r="O415">
            <v>10</v>
          </cell>
          <cell r="P415">
            <v>2035000</v>
          </cell>
          <cell r="Q415">
            <v>2030000</v>
          </cell>
          <cell r="R415">
            <v>2030000</v>
          </cell>
        </row>
        <row r="416">
          <cell r="F416" t="str">
            <v>Răng sứ Cercon HT</v>
          </cell>
          <cell r="G416">
            <v>2030000</v>
          </cell>
          <cell r="H416">
            <v>2030000</v>
          </cell>
          <cell r="I416">
            <v>2030000</v>
          </cell>
          <cell r="J416" t="str">
            <v>3</v>
          </cell>
          <cell r="K416">
            <v>2030000</v>
          </cell>
          <cell r="L416">
            <v>0</v>
          </cell>
          <cell r="M416">
            <v>0</v>
          </cell>
          <cell r="N416" t="str">
            <v>Cái</v>
          </cell>
          <cell r="O416">
            <v>30</v>
          </cell>
          <cell r="P416">
            <v>1500000</v>
          </cell>
          <cell r="Q416">
            <v>1500000</v>
          </cell>
          <cell r="R416">
            <v>1500000</v>
          </cell>
        </row>
        <row r="417">
          <cell r="F417" t="str">
            <v>Răng sứ Cercon trên Implant</v>
          </cell>
          <cell r="G417">
            <v>1500000</v>
          </cell>
          <cell r="H417">
            <v>1500000</v>
          </cell>
          <cell r="I417">
            <v>1500000</v>
          </cell>
          <cell r="J417" t="str">
            <v>3</v>
          </cell>
          <cell r="K417">
            <v>1500000</v>
          </cell>
          <cell r="L417">
            <v>0</v>
          </cell>
          <cell r="M417">
            <v>0</v>
          </cell>
          <cell r="N417" t="str">
            <v>Cái</v>
          </cell>
          <cell r="O417">
            <v>50</v>
          </cell>
          <cell r="P417">
            <v>2310000</v>
          </cell>
          <cell r="Q417">
            <v>2310000</v>
          </cell>
          <cell r="R417">
            <v>2310000</v>
          </cell>
        </row>
        <row r="418">
          <cell r="F418" t="str">
            <v>Răng sứ Cromcoban</v>
          </cell>
          <cell r="G418">
            <v>2310000</v>
          </cell>
          <cell r="H418">
            <v>2310000</v>
          </cell>
          <cell r="I418">
            <v>2310000</v>
          </cell>
          <cell r="J418" t="str">
            <v>3</v>
          </cell>
          <cell r="K418">
            <v>2310000</v>
          </cell>
          <cell r="L418">
            <v>0</v>
          </cell>
          <cell r="M418">
            <v>0</v>
          </cell>
          <cell r="N418" t="str">
            <v>Cái</v>
          </cell>
          <cell r="O418">
            <v>50</v>
          </cell>
          <cell r="P418">
            <v>360000</v>
          </cell>
          <cell r="Q418">
            <v>360000</v>
          </cell>
          <cell r="R418">
            <v>360000</v>
          </cell>
        </row>
        <row r="419">
          <cell r="F419" t="str">
            <v>Răng sứ kim loại '</v>
          </cell>
          <cell r="G419">
            <v>360000</v>
          </cell>
          <cell r="H419">
            <v>360000</v>
          </cell>
          <cell r="I419">
            <v>360000</v>
          </cell>
          <cell r="J419" t="str">
            <v>3</v>
          </cell>
          <cell r="K419">
            <v>360000</v>
          </cell>
          <cell r="L419">
            <v>0</v>
          </cell>
          <cell r="M419">
            <v>0</v>
          </cell>
          <cell r="N419" t="str">
            <v>Cái</v>
          </cell>
          <cell r="O419">
            <v>645</v>
          </cell>
          <cell r="P419">
            <v>216000</v>
          </cell>
          <cell r="Q419">
            <v>210000</v>
          </cell>
          <cell r="R419">
            <v>210000</v>
          </cell>
        </row>
        <row r="420">
          <cell r="F420" t="str">
            <v>Răng sứ Ni-Cr</v>
          </cell>
          <cell r="G420">
            <v>210000</v>
          </cell>
          <cell r="H420">
            <v>210000</v>
          </cell>
          <cell r="I420">
            <v>210000</v>
          </cell>
          <cell r="J420" t="str">
            <v>3</v>
          </cell>
          <cell r="K420">
            <v>210000</v>
          </cell>
          <cell r="L420">
            <v>0</v>
          </cell>
          <cell r="M420">
            <v>0</v>
          </cell>
          <cell r="N420" t="str">
            <v>Cái</v>
          </cell>
          <cell r="O420">
            <v>470</v>
          </cell>
          <cell r="P420">
            <v>363000</v>
          </cell>
          <cell r="Q420">
            <v>360000</v>
          </cell>
          <cell r="R420">
            <v>360000</v>
          </cell>
        </row>
        <row r="421">
          <cell r="F421" t="str">
            <v>Răng sứ Titan</v>
          </cell>
          <cell r="G421">
            <v>360000</v>
          </cell>
          <cell r="H421">
            <v>360000</v>
          </cell>
          <cell r="I421">
            <v>360000</v>
          </cell>
          <cell r="J421" t="str">
            <v>3</v>
          </cell>
          <cell r="K421">
            <v>360000</v>
          </cell>
          <cell r="L421">
            <v>0</v>
          </cell>
          <cell r="M421">
            <v>0</v>
          </cell>
          <cell r="N421" t="str">
            <v>Cái</v>
          </cell>
          <cell r="O421">
            <v>110</v>
          </cell>
          <cell r="P421">
            <v>583000</v>
          </cell>
          <cell r="Q421">
            <v>580000</v>
          </cell>
          <cell r="R421">
            <v>580000</v>
          </cell>
        </row>
        <row r="422">
          <cell r="F422" t="str">
            <v>Răng sứ Zirconia</v>
          </cell>
          <cell r="G422">
            <v>580000</v>
          </cell>
          <cell r="H422">
            <v>580000</v>
          </cell>
          <cell r="I422">
            <v>580000</v>
          </cell>
          <cell r="J422" t="str">
            <v>3</v>
          </cell>
          <cell r="K422">
            <v>580000</v>
          </cell>
          <cell r="L422">
            <v>0</v>
          </cell>
          <cell r="M422">
            <v>0</v>
          </cell>
          <cell r="N422" t="str">
            <v>Cái</v>
          </cell>
          <cell r="O422">
            <v>115</v>
          </cell>
          <cell r="P422">
            <v>1200000</v>
          </cell>
          <cell r="Q422">
            <v>1200000</v>
          </cell>
          <cell r="R422">
            <v>1200000</v>
          </cell>
        </row>
        <row r="423">
          <cell r="F423" t="str">
            <v>Răng tháo lắp Mỹ (JUSTY) "</v>
          </cell>
          <cell r="G423">
            <v>1200000</v>
          </cell>
          <cell r="H423">
            <v>1200000</v>
          </cell>
          <cell r="I423">
            <v>1200000</v>
          </cell>
          <cell r="J423" t="str">
            <v>3</v>
          </cell>
          <cell r="K423">
            <v>1200000</v>
          </cell>
          <cell r="L423">
            <v>0</v>
          </cell>
          <cell r="M423">
            <v>0</v>
          </cell>
          <cell r="N423" t="str">
            <v>Cái</v>
          </cell>
          <cell r="O423">
            <v>840</v>
          </cell>
          <cell r="P423">
            <v>132000</v>
          </cell>
          <cell r="Q423">
            <v>130000</v>
          </cell>
          <cell r="R423">
            <v>130000</v>
          </cell>
        </row>
        <row r="424">
          <cell r="F424" t="str">
            <v>Răng Việt Nam '</v>
          </cell>
          <cell r="G424">
            <v>130000</v>
          </cell>
          <cell r="H424">
            <v>130000</v>
          </cell>
          <cell r="I424">
            <v>130000</v>
          </cell>
          <cell r="J424" t="str">
            <v>3</v>
          </cell>
          <cell r="K424">
            <v>130000</v>
          </cell>
          <cell r="L424">
            <v>0</v>
          </cell>
          <cell r="M424">
            <v>0</v>
          </cell>
          <cell r="N424" t="str">
            <v>Cái</v>
          </cell>
          <cell r="O424">
            <v>245</v>
          </cell>
          <cell r="P424">
            <v>36000</v>
          </cell>
          <cell r="Q424">
            <v>36000</v>
          </cell>
          <cell r="R424">
            <v>36000</v>
          </cell>
        </row>
        <row r="425">
          <cell r="F425" t="str">
            <v>Sứ Ni-Cr trên Implant (CR)</v>
          </cell>
          <cell r="G425">
            <v>36000</v>
          </cell>
          <cell r="H425">
            <v>36000</v>
          </cell>
          <cell r="I425">
            <v>36000</v>
          </cell>
          <cell r="J425" t="str">
            <v>3</v>
          </cell>
          <cell r="K425">
            <v>36000</v>
          </cell>
          <cell r="L425">
            <v>0</v>
          </cell>
          <cell r="M425">
            <v>0</v>
          </cell>
          <cell r="N425" t="str">
            <v>Cái</v>
          </cell>
          <cell r="O425">
            <v>15</v>
          </cell>
          <cell r="P425">
            <v>847000</v>
          </cell>
          <cell r="Q425">
            <v>840000</v>
          </cell>
          <cell r="R425">
            <v>840000</v>
          </cell>
        </row>
        <row r="426">
          <cell r="F426" t="str">
            <v>Sứ Titan trên Implant</v>
          </cell>
          <cell r="G426">
            <v>840000</v>
          </cell>
          <cell r="H426">
            <v>840000</v>
          </cell>
          <cell r="I426">
            <v>840000</v>
          </cell>
          <cell r="J426" t="str">
            <v>3</v>
          </cell>
          <cell r="K426">
            <v>840000</v>
          </cell>
          <cell r="L426">
            <v>0</v>
          </cell>
          <cell r="M426">
            <v>0</v>
          </cell>
          <cell r="N426" t="str">
            <v>Cái</v>
          </cell>
          <cell r="O426">
            <v>50</v>
          </cell>
          <cell r="P426">
            <v>1045000</v>
          </cell>
          <cell r="Q426">
            <v>1040000</v>
          </cell>
          <cell r="R426">
            <v>1040000</v>
          </cell>
        </row>
        <row r="427">
          <cell r="F427" t="str">
            <v>Tẩy trắng tại nhà</v>
          </cell>
          <cell r="G427">
            <v>1040000</v>
          </cell>
          <cell r="H427">
            <v>1040000</v>
          </cell>
          <cell r="I427">
            <v>1040000</v>
          </cell>
          <cell r="J427" t="str">
            <v>3</v>
          </cell>
          <cell r="K427">
            <v>1040000</v>
          </cell>
          <cell r="L427">
            <v>0</v>
          </cell>
          <cell r="M427">
            <v>0</v>
          </cell>
          <cell r="N427" t="str">
            <v>Hộp</v>
          </cell>
          <cell r="O427">
            <v>50</v>
          </cell>
          <cell r="P427">
            <v>1360000</v>
          </cell>
          <cell r="Q427">
            <v>1360000</v>
          </cell>
          <cell r="R427">
            <v>1360000</v>
          </cell>
        </row>
        <row r="428">
          <cell r="F428" t="str">
            <v>Tube chỉnh nha răng 6 đơn</v>
          </cell>
          <cell r="G428">
            <v>1360000</v>
          </cell>
          <cell r="H428">
            <v>1360000</v>
          </cell>
          <cell r="I428">
            <v>1360000</v>
          </cell>
          <cell r="J428" t="str">
            <v>3</v>
          </cell>
          <cell r="K428">
            <v>1360000</v>
          </cell>
          <cell r="L428" t="str">
            <v>Mắc cài kim loại, slot 022 inch, có 4 cánh, nắp mở rãnh mắc cài</v>
          </cell>
          <cell r="M428">
            <v>1360000</v>
          </cell>
          <cell r="N428" t="str">
            <v>Cái</v>
          </cell>
          <cell r="O428">
            <v>0</v>
          </cell>
          <cell r="P428">
            <v>0</v>
          </cell>
          <cell r="Q428">
            <v>0</v>
          </cell>
          <cell r="R428">
            <v>0</v>
          </cell>
        </row>
        <row r="429">
          <cell r="F429" t="str">
            <v>Thun cột mắc cài</v>
          </cell>
          <cell r="G429">
            <v>0</v>
          </cell>
          <cell r="H429">
            <v>0</v>
          </cell>
          <cell r="I429">
            <v>0</v>
          </cell>
          <cell r="J429" t="str">
            <v>2</v>
          </cell>
          <cell r="K429">
            <v>0</v>
          </cell>
          <cell r="L429" t="str">
            <v>Thun đơn cột từng mắc cài. Chất liệu cao su sử dụng được trong miệng, màu trong hoặc màu bạc.</v>
          </cell>
          <cell r="M429" t="str">
            <v>(1Gói lớn /20 gói nhỏ)</v>
          </cell>
          <cell r="N429" t="str">
            <v>Gói</v>
          </cell>
          <cell r="O429">
            <v>35</v>
          </cell>
          <cell r="P429">
            <v>388500</v>
          </cell>
          <cell r="Q429">
            <v>380000</v>
          </cell>
          <cell r="R429">
            <v>380000</v>
          </cell>
        </row>
        <row r="430">
          <cell r="F430" t="str">
            <v>Thun liên hàm chỉnh nha các cỡ</v>
          </cell>
          <cell r="G430">
            <v>380000</v>
          </cell>
          <cell r="H430">
            <v>380000</v>
          </cell>
          <cell r="I430">
            <v>380000</v>
          </cell>
          <cell r="J430" t="str">
            <v>3</v>
          </cell>
          <cell r="K430">
            <v>380000</v>
          </cell>
          <cell r="L430" t="str">
            <v>Chất liệu cao su sử dụng được trong miệng, vàng nhạt. Kích thước đường kính: 3/16 inch, 1/4 inch, 5/16 inch, 3/8 inch. Độ lực từ 2,5 oz đến 6,5 oz.</v>
          </cell>
          <cell r="M430">
            <v>380000</v>
          </cell>
          <cell r="N430" t="str">
            <v>Gói</v>
          </cell>
          <cell r="O430">
            <v>295</v>
          </cell>
          <cell r="P430">
            <v>26250</v>
          </cell>
          <cell r="Q430">
            <v>26000</v>
          </cell>
          <cell r="R430">
            <v>26000</v>
          </cell>
        </row>
        <row r="431">
          <cell r="F431" t="str">
            <v>Thun mắc xích chỉnh nha các loại</v>
          </cell>
          <cell r="G431">
            <v>26000</v>
          </cell>
          <cell r="H431">
            <v>26000</v>
          </cell>
          <cell r="I431">
            <v>26000</v>
          </cell>
          <cell r="J431" t="str">
            <v>2</v>
          </cell>
          <cell r="K431">
            <v>26000</v>
          </cell>
          <cell r="L431" t="str">
            <v>Chất liệu cao su sử dụng được trong miệng, màu trong hoặc màu bạc. Khoảng cách giữa mỗi mắc xích trong khoảng 2mm đến 4,5mm.</v>
          </cell>
          <cell r="M431">
            <v>26000</v>
          </cell>
          <cell r="N431" t="str">
            <v>Cuộn</v>
          </cell>
          <cell r="O431">
            <v>5</v>
          </cell>
          <cell r="P431">
            <v>367500</v>
          </cell>
          <cell r="Q431">
            <v>360000</v>
          </cell>
          <cell r="R431">
            <v>360000</v>
          </cell>
        </row>
        <row r="432">
          <cell r="F432" t="str">
            <v>Thun tách kẽ</v>
          </cell>
          <cell r="G432">
            <v>360000</v>
          </cell>
          <cell r="H432">
            <v>360000</v>
          </cell>
          <cell r="I432">
            <v>360000</v>
          </cell>
          <cell r="J432" t="str">
            <v>3</v>
          </cell>
          <cell r="K432">
            <v>360000</v>
          </cell>
          <cell r="L432" t="str">
            <v>Thun đơn, chất liệu cao su sử dụng trong miệng. Đường kính vòng trong từ: 1,5 mm - 2,5mm</v>
          </cell>
          <cell r="M432">
            <v>360000</v>
          </cell>
          <cell r="N432" t="str">
            <v>Cái</v>
          </cell>
          <cell r="O432">
            <v>20</v>
          </cell>
          <cell r="P432">
            <v>20</v>
          </cell>
          <cell r="Q432">
            <v>20</v>
          </cell>
          <cell r="R432">
            <v>0</v>
          </cell>
        </row>
        <row r="433">
          <cell r="F433" t="str">
            <v>Thuốc tẩy trắng tại phòng</v>
          </cell>
          <cell r="G433">
            <v>0</v>
          </cell>
          <cell r="H433">
            <v>0</v>
          </cell>
          <cell r="I433">
            <v>0</v>
          </cell>
          <cell r="J433" t="str">
            <v>3</v>
          </cell>
          <cell r="K433">
            <v>0</v>
          </cell>
          <cell r="L433">
            <v>0</v>
          </cell>
          <cell r="M433" t="str">
            <v>4tube/hộp</v>
          </cell>
          <cell r="N433" t="str">
            <v>Cái</v>
          </cell>
          <cell r="O433">
            <v>3</v>
          </cell>
          <cell r="P433">
            <v>3</v>
          </cell>
          <cell r="Q433">
            <v>3</v>
          </cell>
          <cell r="R433">
            <v>0</v>
          </cell>
        </row>
        <row r="434">
          <cell r="F434" t="str">
            <v>Tráng bít ổng tủy</v>
          </cell>
          <cell r="G434">
            <v>0</v>
          </cell>
          <cell r="H434">
            <v>0</v>
          </cell>
          <cell r="I434">
            <v>0</v>
          </cell>
          <cell r="J434" t="str">
            <v>6</v>
          </cell>
          <cell r="K434">
            <v>0</v>
          </cell>
          <cell r="L434" t="str">
            <v>Chữa tủy răng và làm bít ống tủy</v>
          </cell>
          <cell r="M434" t="str">
            <v>Hộp/20g+10ml</v>
          </cell>
          <cell r="N434" t="str">
            <v>Hộp</v>
          </cell>
          <cell r="O434">
            <v>15</v>
          </cell>
          <cell r="P434">
            <v>450000</v>
          </cell>
          <cell r="Q434">
            <v>450000</v>
          </cell>
          <cell r="R434">
            <v>450000</v>
          </cell>
        </row>
        <row r="435">
          <cell r="F435" t="str">
            <v>Trụ cấy ghép các cỡ</v>
          </cell>
          <cell r="G435" t="str">
            <v>Trụ cấy ghép Implant Kontact phi 3 chiều dài 10 mm</v>
          </cell>
          <cell r="H435" t="str">
            <v>Trụ cấy ghép Implant Kontact phi 3 chiều dài 10 mm</v>
          </cell>
          <cell r="I435" t="str">
            <v>K30-10</v>
          </cell>
          <cell r="J435">
            <v>3</v>
          </cell>
          <cell r="K435" t="str">
            <v>C</v>
          </cell>
          <cell r="L435" t="str">
            <v>Chất liệu: Titanium 5
Đặc điểm:
  Dạng hình trụ chóp: sự cô đặc xương  dần dần đảm bảo vững ổn ban đầu tốt hơn.
  Bề mặt Increaser (tăng cường): lưới thứ cấp làm tăng bề mặt phát triển và tạo điều kiện cho lực phân bố lực lên môi trường xương tức thì.
  K</v>
          </cell>
          <cell r="M435" t="str">
            <v>1 cái/ hộp</v>
          </cell>
          <cell r="N435" t="str">
            <v>Cái</v>
          </cell>
          <cell r="O435">
            <v>350</v>
          </cell>
          <cell r="P435">
            <v>4299000</v>
          </cell>
          <cell r="Q435">
            <v>4290000</v>
          </cell>
          <cell r="R435">
            <v>4290000</v>
          </cell>
        </row>
        <row r="436">
          <cell r="F436" t="str">
            <v>Vá hàm</v>
          </cell>
          <cell r="G436">
            <v>4290000</v>
          </cell>
          <cell r="H436">
            <v>4290000</v>
          </cell>
          <cell r="I436">
            <v>4290000</v>
          </cell>
          <cell r="J436" t="str">
            <v>3</v>
          </cell>
          <cell r="K436">
            <v>4290000</v>
          </cell>
          <cell r="L436">
            <v>0</v>
          </cell>
          <cell r="M436">
            <v>0</v>
          </cell>
          <cell r="N436" t="str">
            <v>Cái</v>
          </cell>
          <cell r="O436">
            <v>50</v>
          </cell>
          <cell r="P436">
            <v>50</v>
          </cell>
          <cell r="Q436">
            <v>0</v>
          </cell>
          <cell r="R436">
            <v>0</v>
          </cell>
        </row>
        <row r="437">
          <cell r="F437" t="str">
            <v>Vá răng</v>
          </cell>
          <cell r="G437">
            <v>0</v>
          </cell>
          <cell r="H437">
            <v>0</v>
          </cell>
          <cell r="I437">
            <v>0</v>
          </cell>
          <cell r="J437" t="str">
            <v>3</v>
          </cell>
          <cell r="K437">
            <v>0</v>
          </cell>
          <cell r="L437">
            <v>0</v>
          </cell>
          <cell r="M437">
            <v>0</v>
          </cell>
          <cell r="N437" t="str">
            <v>Cái</v>
          </cell>
          <cell r="O437">
            <v>50</v>
          </cell>
          <cell r="P437">
            <v>110000</v>
          </cell>
          <cell r="Q437">
            <v>110000</v>
          </cell>
          <cell r="R437">
            <v>110000</v>
          </cell>
        </row>
        <row r="438">
          <cell r="F438" t="str">
            <v>Veneer sứ Zirconia</v>
          </cell>
          <cell r="G438">
            <v>110000</v>
          </cell>
          <cell r="H438">
            <v>110000</v>
          </cell>
          <cell r="I438">
            <v>110000</v>
          </cell>
          <cell r="J438" t="str">
            <v>3</v>
          </cell>
          <cell r="K438">
            <v>110000</v>
          </cell>
          <cell r="L438">
            <v>0</v>
          </cell>
          <cell r="M438">
            <v>0</v>
          </cell>
          <cell r="N438" t="str">
            <v>Cái</v>
          </cell>
          <cell r="O438">
            <v>50</v>
          </cell>
          <cell r="P438">
            <v>1485000</v>
          </cell>
          <cell r="Q438">
            <v>1480000</v>
          </cell>
          <cell r="R438">
            <v>1480000</v>
          </cell>
        </row>
        <row r="439">
          <cell r="F439" t="str">
            <v>Vít vặn cho abutment conical</v>
          </cell>
          <cell r="G439">
            <v>1480000</v>
          </cell>
          <cell r="H439">
            <v>1480000</v>
          </cell>
          <cell r="I439">
            <v>1480000</v>
          </cell>
          <cell r="J439" t="str">
            <v>3</v>
          </cell>
          <cell r="K439">
            <v>1480000</v>
          </cell>
          <cell r="L439" t="str">
            <v xml:space="preserve">Vít kết nối Abutment và implant </v>
          </cell>
          <cell r="M439" t="str">
            <v>1 cái/ hộp</v>
          </cell>
          <cell r="N439" t="str">
            <v>Cái</v>
          </cell>
          <cell r="O439">
            <v>10</v>
          </cell>
          <cell r="P439">
            <v>800000</v>
          </cell>
          <cell r="Q439">
            <v>800000</v>
          </cell>
          <cell r="R439">
            <v>800000</v>
          </cell>
        </row>
        <row r="440">
          <cell r="F440" t="str">
            <v>Vít vặn Labo kết nối bệ răng giả và implant tất cả các đường kính</v>
          </cell>
          <cell r="G440">
            <v>800000</v>
          </cell>
          <cell r="H440">
            <v>800000</v>
          </cell>
          <cell r="I440">
            <v>800000</v>
          </cell>
          <cell r="J440" t="str">
            <v>3</v>
          </cell>
          <cell r="K440">
            <v>800000</v>
          </cell>
          <cell r="L440" t="str">
            <v xml:space="preserve">Vít kết nối Abutment và implant </v>
          </cell>
          <cell r="M440" t="str">
            <v>1 cái/ hộp</v>
          </cell>
          <cell r="N440" t="str">
            <v>Cái</v>
          </cell>
          <cell r="O440">
            <v>20</v>
          </cell>
          <cell r="P440">
            <v>0</v>
          </cell>
          <cell r="Q440">
            <v>0</v>
          </cell>
          <cell r="R440">
            <v>0</v>
          </cell>
        </row>
        <row r="441">
          <cell r="F441" t="str">
            <v>Vivaglass CEM PL</v>
          </cell>
          <cell r="G441">
            <v>0</v>
          </cell>
          <cell r="H441">
            <v>0</v>
          </cell>
          <cell r="I441">
            <v>0</v>
          </cell>
          <cell r="J441" t="str">
            <v>3</v>
          </cell>
          <cell r="K441">
            <v>0</v>
          </cell>
          <cell r="L441">
            <v>0</v>
          </cell>
          <cell r="M441">
            <v>0</v>
          </cell>
          <cell r="N441" t="str">
            <v>Hộp</v>
          </cell>
          <cell r="O441">
            <v>100</v>
          </cell>
          <cell r="P441">
            <v>1661100</v>
          </cell>
          <cell r="Q441">
            <v>1660000</v>
          </cell>
          <cell r="R441">
            <v>1660000</v>
          </cell>
        </row>
        <row r="442">
          <cell r="F442" t="str">
            <v>Xương dị loại từ heo, 0.6ccm kích thước hạt 0.25-1.0mm/Vật liệu cấy ghép tái tạo xương hư tổn BG-A25</v>
          </cell>
          <cell r="G442">
            <v>1660000</v>
          </cell>
          <cell r="H442">
            <v>1660000</v>
          </cell>
          <cell r="I442">
            <v>1660000</v>
          </cell>
          <cell r="J442" t="str">
            <v>3</v>
          </cell>
          <cell r="K442">
            <v>1660000</v>
          </cell>
          <cell r="L442">
            <v>0</v>
          </cell>
          <cell r="M442">
            <v>0</v>
          </cell>
          <cell r="N442" t="str">
            <v>Cái</v>
          </cell>
          <cell r="O442">
            <v>25</v>
          </cell>
          <cell r="P442">
            <v>1860000</v>
          </cell>
          <cell r="Q442">
            <v>1860000</v>
          </cell>
          <cell r="R442">
            <v>1860000</v>
          </cell>
        </row>
        <row r="443">
          <cell r="F443" t="str">
            <v>Zirconia phủ sứ Ceramco PFZ</v>
          </cell>
          <cell r="G443">
            <v>1860000</v>
          </cell>
          <cell r="H443">
            <v>1860000</v>
          </cell>
          <cell r="I443">
            <v>1860000</v>
          </cell>
          <cell r="J443" t="str">
            <v>3</v>
          </cell>
          <cell r="K443">
            <v>1860000</v>
          </cell>
          <cell r="L443">
            <v>0</v>
          </cell>
          <cell r="M443">
            <v>0</v>
          </cell>
          <cell r="N443" t="str">
            <v>Cái</v>
          </cell>
          <cell r="O443">
            <v>140</v>
          </cell>
          <cell r="P443">
            <v>1485000</v>
          </cell>
          <cell r="Q443">
            <v>1480000</v>
          </cell>
          <cell r="R443">
            <v>1480000</v>
          </cell>
        </row>
        <row r="444">
          <cell r="F444" t="str">
            <v>Dây truyền máu</v>
          </cell>
          <cell r="G444" t="str">
            <v>RMS Blood Administration Set</v>
          </cell>
          <cell r="H444" t="str">
            <v>RMS Blood Administration Set</v>
          </cell>
          <cell r="I444" t="str">
            <v>N03.05.030</v>
          </cell>
          <cell r="J444">
            <v>6</v>
          </cell>
          <cell r="K444" t="str">
            <v>B</v>
          </cell>
          <cell r="L444" t="str">
            <v xml:space="preserve"> - Dây truyền máu không kim 
- Bầu đếm giọt 2 ngăn, hình trụ
- Khóa điều chỉnh giọt chắc chắn an toàn, 
- Đầu túp có lổ thông khí, đẩy vào- - Khóa điều chỉnh giọt chắc chắn, có rắc tròn thuận tiện treo dây khi truyền xong tăng an toàn cho nhân viên y tế.
</v>
          </cell>
          <cell r="M444" t="str">
            <v>25 sợi/ túi</v>
          </cell>
          <cell r="N444" t="str">
            <v>Sợi</v>
          </cell>
          <cell r="O444">
            <v>14850</v>
          </cell>
          <cell r="P444">
            <v>14850</v>
          </cell>
          <cell r="Q444">
            <v>14850</v>
          </cell>
          <cell r="R444">
            <v>10500</v>
          </cell>
        </row>
        <row r="445">
          <cell r="F445" t="str">
            <v>Chỉ không tiêu ULTRABRAID, các loại</v>
          </cell>
          <cell r="G445">
            <v>10500</v>
          </cell>
          <cell r="H445">
            <v>10500</v>
          </cell>
          <cell r="I445">
            <v>10500</v>
          </cell>
          <cell r="J445" t="str">
            <v/>
          </cell>
          <cell r="K445">
            <v>10500</v>
          </cell>
          <cell r="L445" t="str">
            <v xml:space="preserve">Chỉ không tiêu số 2 kèm kim. Chất liệu: Polyethylene khối lượng phân tử siêu cao - (UHMW) polyethylene siêu bền. Dài 38 Inch. Màu sắc: trắng và co-braid. Đã tiệt trùng. </v>
          </cell>
          <cell r="M445">
            <v>10500</v>
          </cell>
          <cell r="N445" t="str">
            <v>Cái</v>
          </cell>
          <cell r="O445">
            <v>0</v>
          </cell>
          <cell r="P445">
            <v>1900000</v>
          </cell>
          <cell r="Q445">
            <v>1900000</v>
          </cell>
          <cell r="R445">
            <v>1900000</v>
          </cell>
        </row>
        <row r="446">
          <cell r="F446" t="str">
            <v>Kim sinh thiết lõi, đường kính 16/18/20G, dài 10/15/20cm.</v>
          </cell>
          <cell r="G446" t="str">
            <v xml:space="preserve">Kim sinh thiết mô mềm </v>
          </cell>
          <cell r="H446" t="str">
            <v>Kim sinh thiết mô mềm Starcut có kim dẫn đường, các cỡ</v>
          </cell>
          <cell r="I446" t="str">
            <v>N03.03.090.4242.232.0004</v>
          </cell>
          <cell r="J446">
            <v>3</v>
          </cell>
          <cell r="K446" t="str">
            <v>B</v>
          </cell>
          <cell r="L446" t="str">
            <v>Kim sinh thiết bán tự động, dùng sinh thiết mô mềm, các cỡ, cho phép sinh thiết ở nhiều vị trí mô khác nhau, Một bộ kim bao gồm: 01 kim chính, 01 kim dẫn đường, Chất liệu: thân kim được làm bằng thép không rỉ, tay cầm 3 ngón được làm bằng nhựa y tế siêu b</v>
          </cell>
          <cell r="M446" t="str">
            <v>01 Cái/ túi</v>
          </cell>
          <cell r="N446" t="str">
            <v xml:space="preserve">Cái </v>
          </cell>
          <cell r="O446">
            <v>300</v>
          </cell>
          <cell r="P446">
            <v>300</v>
          </cell>
          <cell r="Q446">
            <v>505000</v>
          </cell>
          <cell r="R446">
            <v>505000</v>
          </cell>
        </row>
        <row r="447">
          <cell r="F447" t="str">
            <v>Khóa 3 ngã dây 100cm</v>
          </cell>
          <cell r="G447" t="str">
            <v>Khóa 3 chạc có dây nối 100cm</v>
          </cell>
          <cell r="H447" t="str">
            <v>Khóa 3 chạc có dây nối 100cm</v>
          </cell>
          <cell r="I447">
            <v>505000</v>
          </cell>
          <cell r="J447">
            <v>4</v>
          </cell>
          <cell r="K447" t="str">
            <v>B</v>
          </cell>
          <cell r="L447" t="str">
            <v>Làm từ chất liệu Polycarbonate, HDPE, PP; đầu nối côn luer 6%, tiệt trùng E.O; kháng lipid và không kháng lipid; chiều dài dây 100cm; tiệt trùng E.O</v>
          </cell>
          <cell r="M447" t="str">
            <v>Hộp/ 50 cái</v>
          </cell>
          <cell r="N447" t="str">
            <v>Cái</v>
          </cell>
          <cell r="O447">
            <v>3360</v>
          </cell>
          <cell r="P447">
            <v>3360</v>
          </cell>
          <cell r="Q447">
            <v>3360</v>
          </cell>
          <cell r="R447">
            <v>9900</v>
          </cell>
        </row>
        <row r="448">
          <cell r="F448" t="str">
            <v>Ống Heamatocrit</v>
          </cell>
          <cell r="G448">
            <v>9900</v>
          </cell>
          <cell r="H448">
            <v>9900</v>
          </cell>
          <cell r="I448">
            <v>9900</v>
          </cell>
          <cell r="J448">
            <v>6</v>
          </cell>
          <cell r="K448" t="str">
            <v>A</v>
          </cell>
          <cell r="L448" t="str">
            <v>Ống Heamatocrit dùng lấy máu xét nghiệm</v>
          </cell>
          <cell r="M448" t="str">
            <v>Hộp/10 ống/100 cái</v>
          </cell>
          <cell r="N448" t="str">
            <v>Ống</v>
          </cell>
          <cell r="O448">
            <v>360</v>
          </cell>
          <cell r="P448">
            <v>360</v>
          </cell>
          <cell r="Q448">
            <v>360</v>
          </cell>
          <cell r="R448">
            <v>51000</v>
          </cell>
        </row>
        <row r="449">
          <cell r="F449" t="str">
            <v>Dao mổ các số</v>
          </cell>
          <cell r="G449">
            <v>51000</v>
          </cell>
          <cell r="H449">
            <v>51000</v>
          </cell>
          <cell r="I449">
            <v>51000</v>
          </cell>
          <cell r="J449" t="str">
            <v>3</v>
          </cell>
          <cell r="K449">
            <v>51000</v>
          </cell>
          <cell r="L449" t="str">
            <v>Lưỡi dao mổ dùng trong phẫu thuật
- Chất liệu: Thép không gỉ.
- Kích cỡ: cỡ 10, 11, 15, 20
- Đặc điểm: thiết kế cân đối, mềm dẽo, rất sắc bén, gắn vào cán dễ dàng. Thao tác thuận tiện cho các phẫu thuật mắt, tai mũi họng, thẩm mỹ
- Tương thích với cán dao</v>
          </cell>
          <cell r="M449" t="str">
            <v>Hộp/100 cái</v>
          </cell>
          <cell r="N449" t="str">
            <v>Cái</v>
          </cell>
          <cell r="O449">
            <v>2200</v>
          </cell>
          <cell r="P449">
            <v>840</v>
          </cell>
          <cell r="Q449">
            <v>840</v>
          </cell>
          <cell r="R449">
            <v>840</v>
          </cell>
        </row>
        <row r="450">
          <cell r="F450" t="str">
            <v>Dao mổ mắt 2.4mm</v>
          </cell>
          <cell r="G450">
            <v>840</v>
          </cell>
          <cell r="H450">
            <v>840</v>
          </cell>
          <cell r="I450">
            <v>840</v>
          </cell>
          <cell r="J450" t="str">
            <v/>
          </cell>
          <cell r="K450">
            <v>840</v>
          </cell>
          <cell r="L450">
            <v>0</v>
          </cell>
          <cell r="M450">
            <v>0</v>
          </cell>
          <cell r="N450" t="str">
            <v>Cái</v>
          </cell>
          <cell r="O450">
            <v>2000</v>
          </cell>
          <cell r="P450">
            <v>177450</v>
          </cell>
          <cell r="Q450">
            <v>170000</v>
          </cell>
          <cell r="R450">
            <v>170000</v>
          </cell>
        </row>
        <row r="451">
          <cell r="F451" t="str">
            <v>Dao mổ số 11</v>
          </cell>
          <cell r="G451">
            <v>170000</v>
          </cell>
          <cell r="H451">
            <v>170000</v>
          </cell>
          <cell r="I451">
            <v>170000</v>
          </cell>
          <cell r="J451" t="str">
            <v/>
          </cell>
          <cell r="K451">
            <v>170000</v>
          </cell>
          <cell r="L451" t="str">
            <v>Dao mổ dùng trong phẩu thuật, tiệt trùng</v>
          </cell>
          <cell r="M451">
            <v>170000</v>
          </cell>
          <cell r="N451" t="str">
            <v>Cái</v>
          </cell>
          <cell r="O451">
            <v>6500</v>
          </cell>
          <cell r="P451">
            <v>840</v>
          </cell>
          <cell r="Q451">
            <v>840</v>
          </cell>
          <cell r="R451">
            <v>840</v>
          </cell>
        </row>
        <row r="452">
          <cell r="F452" t="str">
            <v>Dao mổ số 20</v>
          </cell>
          <cell r="G452">
            <v>840</v>
          </cell>
          <cell r="H452">
            <v>840</v>
          </cell>
          <cell r="I452">
            <v>840</v>
          </cell>
          <cell r="J452" t="str">
            <v/>
          </cell>
          <cell r="K452">
            <v>840</v>
          </cell>
          <cell r="L452" t="str">
            <v>Dao mổ dùng trong phẩu thuật, tiệt trùng</v>
          </cell>
          <cell r="M452">
            <v>840</v>
          </cell>
          <cell r="N452" t="str">
            <v>Cái</v>
          </cell>
          <cell r="O452">
            <v>2000</v>
          </cell>
          <cell r="P452">
            <v>840</v>
          </cell>
          <cell r="Q452">
            <v>840</v>
          </cell>
          <cell r="R452">
            <v>840</v>
          </cell>
        </row>
        <row r="453">
          <cell r="F453" t="str">
            <v>Dao mổ số 15 (Lưỡi dao)</v>
          </cell>
          <cell r="G453">
            <v>840</v>
          </cell>
          <cell r="H453">
            <v>840</v>
          </cell>
          <cell r="I453">
            <v>840</v>
          </cell>
          <cell r="J453" t="str">
            <v/>
          </cell>
          <cell r="K453">
            <v>840</v>
          </cell>
          <cell r="L453" t="str">
            <v>Dao mổ dùng trong phẩu thuật, tiệt trùng</v>
          </cell>
          <cell r="M453">
            <v>840</v>
          </cell>
          <cell r="N453" t="str">
            <v>Cái</v>
          </cell>
          <cell r="O453">
            <v>3200</v>
          </cell>
          <cell r="P453">
            <v>840</v>
          </cell>
          <cell r="Q453">
            <v>840</v>
          </cell>
          <cell r="R453">
            <v>840</v>
          </cell>
        </row>
        <row r="454">
          <cell r="F454" t="str">
            <v>Ống lấy máu A-PRF</v>
          </cell>
          <cell r="G454" t="str">
            <v>Ống lấy máu A-PRF ( 100 ống / 1 hộp)</v>
          </cell>
          <cell r="H454" t="str">
            <v>Ống lấy máu A-PRF ( 100 ống / 1 hộp)</v>
          </cell>
          <cell r="I454" t="str">
            <v>A-PRF+</v>
          </cell>
          <cell r="J454">
            <v>3</v>
          </cell>
          <cell r="K454" t="str">
            <v>A</v>
          </cell>
          <cell r="L454" t="str">
            <v>Ống mới cho các thiết bị y tế giao thức A-PRF Lớp IIa.
Hút chân không và không có chất phụ gia.
Thể tích 10 ml
Đóng gói 2 ống trong 1 vỉ vô trùng. Hộp 100 ống.</v>
          </cell>
          <cell r="M454" t="str">
            <v>100 ống/ hộp</v>
          </cell>
          <cell r="N454" t="str">
            <v>Ống</v>
          </cell>
          <cell r="O454">
            <v>500</v>
          </cell>
          <cell r="P454">
            <v>30000</v>
          </cell>
          <cell r="Q454">
            <v>30000</v>
          </cell>
          <cell r="R454">
            <v>30000</v>
          </cell>
        </row>
        <row r="455">
          <cell r="F455" t="str">
            <v>Dây hút dịch phẫu thuật 8mm x 2m</v>
          </cell>
          <cell r="G455">
            <v>30000</v>
          </cell>
          <cell r="H455">
            <v>30000</v>
          </cell>
          <cell r="I455">
            <v>30000</v>
          </cell>
          <cell r="J455" t="str">
            <v>5</v>
          </cell>
          <cell r="K455">
            <v>30000</v>
          </cell>
          <cell r="L455" t="str">
            <v>Chất liệu: nhựa PVC chính phẩm, trắng trong, có hai đầu nối màu  trắng.
Kích thước: Ø 8 mm, dài 2 mét
Tiệt trùng bằng khí EO. Bao bì chỉ thị tiệt trùng.
Tiêu chuẩn kỹ thuật: ISO 13485, ISO 9001, Hồ sơ công bố tiêu chuẩn áp dụng của trang thiết bị  y tế th</v>
          </cell>
          <cell r="M455" t="str">
            <v>1 ống/gói</v>
          </cell>
          <cell r="N455" t="str">
            <v>Sợi</v>
          </cell>
          <cell r="O455">
            <v>16500</v>
          </cell>
          <cell r="P455">
            <v>13750</v>
          </cell>
          <cell r="Q455">
            <v>13000</v>
          </cell>
          <cell r="R455">
            <v>13000</v>
          </cell>
        </row>
        <row r="456">
          <cell r="F456" t="str">
            <v>Que thử đường huyết</v>
          </cell>
          <cell r="G456" t="str">
            <v>SD CodeFree™  Blood Glucose Test Strip</v>
          </cell>
          <cell r="H456">
            <v>13000</v>
          </cell>
          <cell r="I456">
            <v>13000</v>
          </cell>
          <cell r="J456">
            <v>4</v>
          </cell>
          <cell r="K456" t="str">
            <v>C</v>
          </cell>
          <cell r="L456" t="str">
            <v>Yêu cầu: Thành phần thuốc thử: hoạt chất (cho 100 que thử). Glucose oxidase (GOD) 300 đơn vị. Potassium ferricyanide  9,0 mg. Vùng đo: 10 600mg/dL (0.6  33.3 mmol/L). Thể tích mẫu: 0.9 µl. Thời gian thử: 5 giây.
-Đơn vị trúng thầu cung cấp máy theo thầu v</v>
          </cell>
          <cell r="M456" t="str">
            <v>Hộp 50 test</v>
          </cell>
          <cell r="N456" t="str">
            <v>Test</v>
          </cell>
          <cell r="O456">
            <v>74300</v>
          </cell>
          <cell r="P456">
            <v>74300</v>
          </cell>
          <cell r="Q456">
            <v>74300</v>
          </cell>
          <cell r="R456">
            <v>7539</v>
          </cell>
        </row>
        <row r="457">
          <cell r="F457" t="str">
            <v>Dịch nhầy dùng trong phẫu thuật mắt Curagel (HPMC 2.4%) 2.4%, 2ml</v>
          </cell>
          <cell r="G457">
            <v>7539</v>
          </cell>
          <cell r="H457">
            <v>7539</v>
          </cell>
          <cell r="I457">
            <v>7539</v>
          </cell>
          <cell r="J457" t="str">
            <v/>
          </cell>
          <cell r="K457">
            <v>7539</v>
          </cell>
          <cell r="L457">
            <v>0</v>
          </cell>
          <cell r="M457">
            <v>0</v>
          </cell>
          <cell r="N457" t="str">
            <v>Hộp</v>
          </cell>
          <cell r="O457">
            <v>3500</v>
          </cell>
          <cell r="P457">
            <v>226800</v>
          </cell>
          <cell r="Q457">
            <v>220000</v>
          </cell>
          <cell r="R457">
            <v>220000</v>
          </cell>
        </row>
        <row r="458">
          <cell r="F458" t="str">
            <v>Đai Desault</v>
          </cell>
          <cell r="G458">
            <v>220000</v>
          </cell>
          <cell r="H458">
            <v>220000</v>
          </cell>
          <cell r="I458">
            <v>220000</v>
          </cell>
          <cell r="J458" t="str">
            <v/>
          </cell>
          <cell r="K458">
            <v>220000</v>
          </cell>
          <cell r="L458" t="str">
            <v xml:space="preserve">Dùng cả trái và phải </v>
          </cell>
          <cell r="M458">
            <v>220000</v>
          </cell>
          <cell r="N458" t="str">
            <v>Cái</v>
          </cell>
          <cell r="O458">
            <v>300</v>
          </cell>
          <cell r="P458">
            <v>45360</v>
          </cell>
          <cell r="Q458">
            <v>45000</v>
          </cell>
          <cell r="R458">
            <v>45000</v>
          </cell>
        </row>
        <row r="459">
          <cell r="F459" t="str">
            <v>Đai xương đòn các cỡ</v>
          </cell>
          <cell r="G459">
            <v>45000</v>
          </cell>
          <cell r="H459">
            <v>45000</v>
          </cell>
          <cell r="I459">
            <v>45000</v>
          </cell>
          <cell r="J459" t="str">
            <v>5</v>
          </cell>
          <cell r="K459">
            <v>45000</v>
          </cell>
          <cell r="L459" t="str">
            <v xml:space="preserve">Đai cố định xương đòn 
- Chức năng: sử dụng cố định xương đòn trong chấn thương gãy xương đòn, trật khớp cùng đòn
- Chất liệu: đệm mút, vải cotton mềm
- Cấu tạo: Đai có thiết kế định hình ôm quanh phần xương đòn và nách, Dây đai được thiết kế khóa Velcro </v>
          </cell>
          <cell r="M459" t="str">
            <v>Gói/1 cái</v>
          </cell>
          <cell r="N459" t="str">
            <v>Cái</v>
          </cell>
          <cell r="O459">
            <v>450</v>
          </cell>
          <cell r="P459">
            <v>600</v>
          </cell>
          <cell r="Q459">
            <v>600</v>
          </cell>
          <cell r="R459">
            <v>600</v>
          </cell>
        </row>
        <row r="460">
          <cell r="F460" t="str">
            <v>Đầu ống hút dịch phẫu thuật bằng nhựa</v>
          </cell>
          <cell r="G460">
            <v>600</v>
          </cell>
          <cell r="H460">
            <v>600</v>
          </cell>
          <cell r="I460">
            <v>600</v>
          </cell>
          <cell r="J460" t="str">
            <v>6</v>
          </cell>
          <cell r="K460">
            <v>600</v>
          </cell>
          <cell r="L460" t="str">
            <v>Đầu tiêu chuẩn dài 27cm, loại ống dùng cho hút dịch phẫu thuật, nhựa PVC. Vật liệu cứng đảm bảo đưa đầu hút đến khu vực cần hút dịch. Có thể kết nối với nhiều loại dây dẫn hút dịch phẫu thuật.
Cong 30 độ, không có lỗ thoát khí. Đóng gói tiệt trùng.
Tiêu c</v>
          </cell>
          <cell r="M460" t="str">
            <v>1cái/Gói</v>
          </cell>
          <cell r="N460" t="str">
            <v>Cái</v>
          </cell>
          <cell r="O460">
            <v>7000</v>
          </cell>
          <cell r="P460">
            <v>14679</v>
          </cell>
          <cell r="Q460">
            <v>14000</v>
          </cell>
          <cell r="R460">
            <v>14000</v>
          </cell>
        </row>
        <row r="461">
          <cell r="F461" t="str">
            <v>Gạc phẫu thuật 5x6.5x12 lớp vô trùng</v>
          </cell>
          <cell r="G461" t="str">
            <v>Gạc phẫu thuật 5x6.5x12 lớp vô trùng</v>
          </cell>
          <cell r="H461">
            <v>14000</v>
          </cell>
          <cell r="I461">
            <v>14000</v>
          </cell>
          <cell r="J461">
            <v>1</v>
          </cell>
          <cell r="K461">
            <v>1</v>
          </cell>
          <cell r="L461" t="str">
            <v>Chất liệu: gạc hút nước 100% cotton và có độ thấm hút rất cao.
Đặc tính:
Tốc độ hút nước: &lt; 5 giây
Khả năng hút nước: &gt; 10g nước/g gạc
Độ acid và kiềm: Đạt trung tính
Hàm lượng Formaldehyde (theo TCVN 7421-1:2013) &lt; 16 mg/kg
Hàm lượng Amin thơm (Theo BS E</v>
          </cell>
          <cell r="M461" t="str">
            <v>10 miếng/gói</v>
          </cell>
          <cell r="N461" t="str">
            <v>miếng</v>
          </cell>
          <cell r="O461">
            <v>25000</v>
          </cell>
          <cell r="P461">
            <v>25000</v>
          </cell>
          <cell r="Q461">
            <v>25000</v>
          </cell>
          <cell r="R461">
            <v>350</v>
          </cell>
        </row>
        <row r="462">
          <cell r="F462" t="str">
            <v>Gạc cầu đa khoa Fi 40*3 lớp vô trùng</v>
          </cell>
          <cell r="G462">
            <v>350</v>
          </cell>
          <cell r="H462">
            <v>350</v>
          </cell>
          <cell r="I462">
            <v>350</v>
          </cell>
          <cell r="J462" t="str">
            <v/>
          </cell>
          <cell r="K462">
            <v>350</v>
          </cell>
          <cell r="L462" t="str">
            <v>Gạc phẫu thuật không cản quang_x000D_, tiệt trùng
- Chất liệu: 100% sợi cotton, màu trắng, không hồ, mềm mịn, không gây kích ứng da
- Kích thước: 10 x 10cm, 8 lớp
- Khả năng hút nước: Trung bình 1 gam gạc giữ được từ 5 gam nước trở lên
- Tốc độ hút nước: &lt; 5 gi</v>
          </cell>
          <cell r="M462" t="str">
            <v>Fi40/10 miếng/gói</v>
          </cell>
          <cell r="N462" t="str">
            <v>Gói</v>
          </cell>
          <cell r="O462">
            <v>30000</v>
          </cell>
          <cell r="P462">
            <v>1932</v>
          </cell>
          <cell r="Q462">
            <v>1900</v>
          </cell>
          <cell r="R462">
            <v>1900</v>
          </cell>
        </row>
        <row r="463">
          <cell r="F463" t="str">
            <v>Gạc dẫn lưu</v>
          </cell>
          <cell r="G463">
            <v>1900</v>
          </cell>
          <cell r="H463">
            <v>1900</v>
          </cell>
          <cell r="I463">
            <v>1900</v>
          </cell>
          <cell r="J463" t="str">
            <v/>
          </cell>
          <cell r="K463">
            <v>1900</v>
          </cell>
          <cell r="L463" t="str">
            <v>Kích thước 0,01m*2m*4 lớp 
Tiêu chuẩn ISO</v>
          </cell>
          <cell r="M463" t="str">
            <v>1 x 200cm x 4 lớp</v>
          </cell>
          <cell r="N463" t="str">
            <v>Cuộn</v>
          </cell>
          <cell r="O463">
            <v>10175</v>
          </cell>
          <cell r="P463">
            <v>1650</v>
          </cell>
          <cell r="Q463">
            <v>1600</v>
          </cell>
          <cell r="R463">
            <v>1600</v>
          </cell>
        </row>
        <row r="464">
          <cell r="F464" t="str">
            <v>Gạc Phẫu thuật 5 x 5cm x 8 lớp, VT (10 cái/gói)</v>
          </cell>
          <cell r="G464">
            <v>1600</v>
          </cell>
          <cell r="H464">
            <v>1600</v>
          </cell>
          <cell r="I464">
            <v>1600</v>
          </cell>
          <cell r="J464" t="str">
            <v/>
          </cell>
          <cell r="K464">
            <v>1600</v>
          </cell>
          <cell r="L464" t="str">
            <v>Kích thước 5x5x8 lớp
Tiêu chuẩn ISO</v>
          </cell>
          <cell r="M464">
            <v>1600</v>
          </cell>
          <cell r="N464" t="str">
            <v>Miếng</v>
          </cell>
          <cell r="O464">
            <v>1000</v>
          </cell>
          <cell r="P464">
            <v>215</v>
          </cell>
          <cell r="Q464">
            <v>210</v>
          </cell>
          <cell r="R464">
            <v>210</v>
          </cell>
        </row>
        <row r="465">
          <cell r="F465" t="str">
            <v>Gạc phẫu thuật 5 x 6.5cm x 12 lớp, VT (10 miếng/gói)</v>
          </cell>
          <cell r="G465">
            <v>210</v>
          </cell>
          <cell r="H465">
            <v>210</v>
          </cell>
          <cell r="I465">
            <v>210</v>
          </cell>
          <cell r="J465" t="str">
            <v/>
          </cell>
          <cell r="K465">
            <v>210</v>
          </cell>
          <cell r="L465" t="str">
            <v>Kích thước 5x6.5x8 lớp
Tiêu chuẩn ISO</v>
          </cell>
          <cell r="M465">
            <v>210</v>
          </cell>
          <cell r="N465" t="str">
            <v>Miếng</v>
          </cell>
          <cell r="O465">
            <v>96000</v>
          </cell>
          <cell r="P465">
            <v>350</v>
          </cell>
          <cell r="Q465">
            <v>350</v>
          </cell>
          <cell r="R465">
            <v>350</v>
          </cell>
        </row>
        <row r="466">
          <cell r="F466" t="str">
            <v>Gạc phẫu thuật cản quang, 30 x 40cm, 10 lớp</v>
          </cell>
          <cell r="G466">
            <v>350</v>
          </cell>
          <cell r="H466">
            <v>350</v>
          </cell>
          <cell r="I466">
            <v>350</v>
          </cell>
          <cell r="J466" t="str">
            <v>5</v>
          </cell>
          <cell r="K466">
            <v>350</v>
          </cell>
          <cell r="L466" t="str">
            <v>Gạc phẫu thuật cản quang_x000D_ tiệt trùng
- Chất liệu: 100% sợi cotton, màu trắng, không hồ, mềm mịn, không gây kích ứng da
- Kích thước: 30 x 40cm x 8 lớp
- Khả năng hút nước: Trung bình 1 gam gạc giữ được từ 5 gam nước trở lên
- Tốc độ hút nước: &lt; 5 giây
- M</v>
          </cell>
          <cell r="M466" t="str">
            <v>Gói/5 miếng</v>
          </cell>
          <cell r="N466" t="str">
            <v>Miếng</v>
          </cell>
          <cell r="O466">
            <v>31900</v>
          </cell>
          <cell r="P466">
            <v>5830</v>
          </cell>
          <cell r="Q466">
            <v>5800</v>
          </cell>
          <cell r="R466">
            <v>5800</v>
          </cell>
        </row>
        <row r="467">
          <cell r="F467" t="str">
            <v>Giấy in nhiệt sản khoa 130mmx120mm</v>
          </cell>
          <cell r="G467">
            <v>5800</v>
          </cell>
          <cell r="H467">
            <v>5800</v>
          </cell>
          <cell r="I467">
            <v>5800</v>
          </cell>
          <cell r="J467" t="str">
            <v/>
          </cell>
          <cell r="K467">
            <v>5800</v>
          </cell>
          <cell r="L467">
            <v>0</v>
          </cell>
          <cell r="M467">
            <v>0</v>
          </cell>
          <cell r="N467" t="str">
            <v>Xấp</v>
          </cell>
          <cell r="O467">
            <v>1000</v>
          </cell>
          <cell r="P467">
            <v>90000</v>
          </cell>
          <cell r="Q467">
            <v>90000</v>
          </cell>
          <cell r="R467">
            <v>90000</v>
          </cell>
        </row>
        <row r="468">
          <cell r="F468" t="str">
            <v>Bộ dây gây mê dùng một lần</v>
          </cell>
          <cell r="G468" t="str">
            <v xml:space="preserve">Dây máy thở y tế, dây đơn 2 trong 1, Limb-O (Breathing Circuits Limb-O)                </v>
          </cell>
          <cell r="H468" t="str">
            <v>Dây máy thở 2 trong 1</v>
          </cell>
          <cell r="I468" t="str">
            <v>N04.03.030.4362.213.0001</v>
          </cell>
          <cell r="J468">
            <v>4</v>
          </cell>
          <cell r="K468" t="str">
            <v>B</v>
          </cell>
          <cell r="L468" t="str">
            <v>Dây máy thở dạng 1 dây, 2 trong 1, dùng cho cả trẻ em và người lớn, độ dài 60 inch (152cm). Đường kính trong 22mm, chia đôi: 11mm đường vào và 11mm đường ra. Vật liệu ống và vách ngăn bằng Polyethylene/EVA, rất nhẹ, trọng lượng 136g, nhẹ hơn 25% trọng lượ</v>
          </cell>
          <cell r="M468" t="str">
            <v>Cái/ túi; 20 cái/ thùng</v>
          </cell>
          <cell r="N468" t="str">
            <v>Cái</v>
          </cell>
          <cell r="O468">
            <v>50</v>
          </cell>
          <cell r="P468">
            <v>50</v>
          </cell>
          <cell r="Q468">
            <v>50</v>
          </cell>
          <cell r="R468">
            <v>189000</v>
          </cell>
        </row>
        <row r="469">
          <cell r="F469" t="str">
            <v>Keo dán da, dán Mesh nội soi</v>
          </cell>
          <cell r="G469">
            <v>189000</v>
          </cell>
          <cell r="H469">
            <v>189000</v>
          </cell>
          <cell r="I469">
            <v>189000</v>
          </cell>
          <cell r="J469" t="str">
            <v/>
          </cell>
          <cell r="K469">
            <v>189000</v>
          </cell>
          <cell r="L469" t="str">
            <v>Keo dán da, dán Mesh nội soi N - butyl - 2 - cyano acylat, màu xanh tím</v>
          </cell>
          <cell r="M469">
            <v>189000</v>
          </cell>
          <cell r="N469" t="str">
            <v>Ống</v>
          </cell>
          <cell r="O469">
            <v>70</v>
          </cell>
          <cell r="P469">
            <v>231231</v>
          </cell>
          <cell r="Q469">
            <v>230000</v>
          </cell>
          <cell r="R469">
            <v>230000</v>
          </cell>
        </row>
        <row r="470">
          <cell r="F470" t="str">
            <v>Kẹp mạch máu titan cỡ trung bình loại Horizon hoặc tương đương, 6 cái/ vỉ</v>
          </cell>
          <cell r="G470">
            <v>230000</v>
          </cell>
          <cell r="H470">
            <v>230000</v>
          </cell>
          <cell r="I470">
            <v>230000</v>
          </cell>
          <cell r="J470" t="str">
            <v>2</v>
          </cell>
          <cell r="K470">
            <v>230000</v>
          </cell>
          <cell r="L470" t="str">
            <v>Clip mạch máu
- Chất liệu: Titanium
- Cỡ 3.08 x 4.68mm
- Có cấu tạo rãnh ngăn ngừa vỡ mạch máu và tuột khi phẫu thuật.
- Tiêu chuẩn CE/ISO/FDA
- Tương đương loại Horizon</v>
          </cell>
          <cell r="M470" t="str">
            <v>Vỉ/ 6 cái</v>
          </cell>
          <cell r="N470" t="str">
            <v>Cái</v>
          </cell>
          <cell r="O470">
            <v>7000</v>
          </cell>
          <cell r="P470">
            <v>45000</v>
          </cell>
          <cell r="Q470">
            <v>45000</v>
          </cell>
          <cell r="R470">
            <v>45000</v>
          </cell>
        </row>
        <row r="471">
          <cell r="F471" t="str">
            <v>Kẹp rốn</v>
          </cell>
          <cell r="G471">
            <v>45000</v>
          </cell>
          <cell r="H471">
            <v>45000</v>
          </cell>
          <cell r="I471">
            <v>45000</v>
          </cell>
          <cell r="J471" t="str">
            <v>5</v>
          </cell>
          <cell r="K471">
            <v>45000</v>
          </cell>
          <cell r="L471" t="str">
            <v>Kẹp rốn trẻ sơ sinh, 
- Bằng nhựa, tiệt khuẩn từng cái
- Tiêu chuẩn ISO</v>
          </cell>
          <cell r="M471" t="str">
            <v>Hộp/ 
50 cái</v>
          </cell>
          <cell r="N471" t="str">
            <v>Cái</v>
          </cell>
          <cell r="O471">
            <v>2000</v>
          </cell>
          <cell r="P471">
            <v>1890</v>
          </cell>
          <cell r="Q471">
            <v>1800</v>
          </cell>
          <cell r="R471">
            <v>1800</v>
          </cell>
        </row>
        <row r="472">
          <cell r="F472" t="str">
            <v>Kim 26 1*1/2</v>
          </cell>
          <cell r="G472">
            <v>1800</v>
          </cell>
          <cell r="H472">
            <v>1800</v>
          </cell>
          <cell r="I472">
            <v>1800</v>
          </cell>
          <cell r="J472">
            <v>6</v>
          </cell>
          <cell r="K472">
            <v>6</v>
          </cell>
          <cell r="L472">
            <v>0</v>
          </cell>
          <cell r="M472">
            <v>0</v>
          </cell>
          <cell r="N472" t="str">
            <v>Cái</v>
          </cell>
          <cell r="O472">
            <v>2000</v>
          </cell>
          <cell r="P472">
            <v>2000</v>
          </cell>
          <cell r="Q472">
            <v>2000</v>
          </cell>
          <cell r="R472">
            <v>799.995</v>
          </cell>
        </row>
        <row r="473">
          <cell r="F473" t="str">
            <v>Kim 26 1/2</v>
          </cell>
          <cell r="G473">
            <v>799.99462890625</v>
          </cell>
          <cell r="H473">
            <v>799.99462890625</v>
          </cell>
          <cell r="I473">
            <v>799.99462890625</v>
          </cell>
          <cell r="J473">
            <v>6</v>
          </cell>
          <cell r="K473">
            <v>6</v>
          </cell>
          <cell r="L473">
            <v>0</v>
          </cell>
          <cell r="M473">
            <v>0</v>
          </cell>
          <cell r="N473" t="str">
            <v>Cái</v>
          </cell>
          <cell r="O473">
            <v>4000</v>
          </cell>
          <cell r="P473">
            <v>4000</v>
          </cell>
          <cell r="Q473">
            <v>4000</v>
          </cell>
          <cell r="R473">
            <v>499.99950000000001</v>
          </cell>
        </row>
        <row r="474">
          <cell r="F474" t="str">
            <v>Bộ vệ sinh răng miệng cho người bệnh</v>
          </cell>
          <cell r="G474">
            <v>499.999267578125</v>
          </cell>
          <cell r="H474">
            <v>499.999267578125</v>
          </cell>
          <cell r="I474">
            <v>499.999267578125</v>
          </cell>
          <cell r="J474" t="str">
            <v>3</v>
          </cell>
          <cell r="K474">
            <v>499.999267578125</v>
          </cell>
          <cell r="L474" t="str">
            <v xml:space="preserve">Bộ vệ sinh răng miệng cho người bệnh
- Chất liệu: ABS, TPE, PP, LDPE, chất liệu bàn chải vừa đủ mềm, tránh tình trạng bị rách nướu khi chải, nhỏ và dài , dễ dàng tiếp cận đến những chân răng nằm sâu bên trong. Tích hợp thêm chức năng của ống hút dịch cầm </v>
          </cell>
          <cell r="M474" t="str">
            <v>Thùng/ 100 bộ</v>
          </cell>
          <cell r="N474" t="str">
            <v>Bộ</v>
          </cell>
          <cell r="O474">
            <v>7000</v>
          </cell>
          <cell r="P474">
            <v>55650</v>
          </cell>
          <cell r="Q474">
            <v>55000</v>
          </cell>
          <cell r="R474">
            <v>55000</v>
          </cell>
        </row>
        <row r="475">
          <cell r="F475" t="str">
            <v>Bộ máy tạo nhịp không phá rung cấy vào cơ thể 2 buồng, đáp ứng tần số, độ nhạy tự động</v>
          </cell>
          <cell r="G475" t="str">
            <v>ENTICOS 4 DR 
+ SOLIA S 53 
+ SOLIA  S 60</v>
          </cell>
          <cell r="H475" t="str">
            <v xml:space="preserve">ENTICOS 4 DR </v>
          </cell>
          <cell r="I475" t="str">
            <v>N07.01.402.0550.155.0003</v>
          </cell>
          <cell r="J475" t="str">
            <v>Nhóm 3</v>
          </cell>
          <cell r="K475" t="str">
            <v>D</v>
          </cell>
          <cell r="L475" t="str">
            <v>Bộ máy tạo nhịp hai buồng nhịp thích ứng, tương thích MRI 1.5 T toàn thân không giới hạn thời gian chụp, thời gian hoạt động ≥ 12 năm, ghi lại tiền sử điện tim, độ nhạy tự động như ICD, có chương trình giảm tạo nhịp ở thất IRS+ với thời gian trễ lên đến 4</v>
          </cell>
          <cell r="M475" t="str">
            <v>Hộp</v>
          </cell>
          <cell r="N475" t="str">
            <v>Bộ</v>
          </cell>
          <cell r="O475">
            <v>15</v>
          </cell>
          <cell r="P475">
            <v>15</v>
          </cell>
          <cell r="Q475">
            <v>15</v>
          </cell>
          <cell r="R475">
            <v>95000000</v>
          </cell>
        </row>
        <row r="476">
          <cell r="F476" t="str">
            <v>Lọ đựng bệnh phẩm làm pap</v>
          </cell>
          <cell r="G476">
            <v>95000000</v>
          </cell>
          <cell r="H476">
            <v>95000000</v>
          </cell>
          <cell r="I476">
            <v>95000000</v>
          </cell>
          <cell r="J476">
            <v>6</v>
          </cell>
          <cell r="K476">
            <v>6</v>
          </cell>
          <cell r="L476">
            <v>0</v>
          </cell>
          <cell r="M476">
            <v>0</v>
          </cell>
          <cell r="N476" t="str">
            <v>Cái</v>
          </cell>
          <cell r="O476">
            <v>500</v>
          </cell>
          <cell r="P476">
            <v>500</v>
          </cell>
          <cell r="Q476">
            <v>500</v>
          </cell>
          <cell r="R476">
            <v>0</v>
          </cell>
        </row>
        <row r="477">
          <cell r="F477" t="str">
            <v>Lọc 3 chức năng sơ sinh</v>
          </cell>
          <cell r="G477">
            <v>0</v>
          </cell>
          <cell r="H477">
            <v>0</v>
          </cell>
          <cell r="I477">
            <v>0</v>
          </cell>
          <cell r="J477" t="str">
            <v>4</v>
          </cell>
          <cell r="K477">
            <v>0</v>
          </cell>
          <cell r="L477" t="str">
            <v>- Hiệu suất lọc vi khuẩn: ≥ 99.9985%
- Hiệu suất lọc vi rút: &gt; 99.975% 
- Hiệu suất lọc đối với hạt muối kích thước 0.3µm ở tốc độ dòng 30 L/p ≥ 85.1%
- Khoảng chết: &lt; 10ml
- Vật liệu màng lọc : Foam PU tĩnh điện tổng hợp 
- Pyrogenicity &lt; 0.25 Eu/ml
- Độ</v>
          </cell>
          <cell r="M477" t="str">
            <v>01 cái/gói</v>
          </cell>
          <cell r="N477" t="str">
            <v>Cái</v>
          </cell>
          <cell r="O477">
            <v>100</v>
          </cell>
          <cell r="P477">
            <v>78750</v>
          </cell>
          <cell r="Q477">
            <v>78000</v>
          </cell>
          <cell r="R477">
            <v>78000</v>
          </cell>
        </row>
        <row r="478">
          <cell r="F478" t="str">
            <v>Lọc 3 chức năng trẻ em</v>
          </cell>
          <cell r="G478">
            <v>78000</v>
          </cell>
          <cell r="H478">
            <v>78000</v>
          </cell>
          <cell r="I478">
            <v>78000</v>
          </cell>
          <cell r="J478">
            <v>0</v>
          </cell>
          <cell r="K478">
            <v>0</v>
          </cell>
          <cell r="L478" t="str">
            <v xml:space="preserve">- Hiệu suất lọc vi khuẩn: &gt; 99.9995%
- Hiệu suất lọc vi rút: &gt; 99.999% 
- Hiệu suất lọc đối với hạt muối kích thước 0.3µm ở tốc độ dòng 30 L/p ≥ 97%
- Khoảng chết: &lt; 30 ml
- Vật liệu màng lọc : Foam PU tĩnh điện tổng hợp 
- Pyrogenicity &lt; 0.25 Eu/ml
- Độ </v>
          </cell>
          <cell r="M478" t="str">
            <v>01 cái/gói</v>
          </cell>
          <cell r="N478" t="str">
            <v>Cái</v>
          </cell>
          <cell r="O478">
            <v>200</v>
          </cell>
          <cell r="P478">
            <v>36729</v>
          </cell>
          <cell r="Q478">
            <v>36000</v>
          </cell>
          <cell r="R478">
            <v>36000</v>
          </cell>
        </row>
        <row r="479">
          <cell r="F479" t="str">
            <v xml:space="preserve">Lưỡi cắt đốt mô bằng sóng radio cao tần </v>
          </cell>
          <cell r="G479">
            <v>36000</v>
          </cell>
          <cell r="H479">
            <v>36000</v>
          </cell>
          <cell r="I479">
            <v>36000</v>
          </cell>
          <cell r="J479" t="str">
            <v/>
          </cell>
          <cell r="K479">
            <v>36000</v>
          </cell>
          <cell r="L479" t="str">
            <v>• Đầu đốt dùng công nghệ Coblation, cắt ở nhiệt độ thấp hơn so với đầu đốt RF thông thường.
• Tạo plasma dày 100-200µm giúp cắt đốt chính xác, tối thiểu tổn thương tới mô xung quanh
• Có mạch bảo vệ ống kính, ngắt đầu đốt khi lại gần hoặc tiếp xúc với kim</v>
          </cell>
          <cell r="M479">
            <v>36000</v>
          </cell>
          <cell r="N479" t="str">
            <v>Cái</v>
          </cell>
          <cell r="O479">
            <v>0</v>
          </cell>
          <cell r="P479">
            <v>6500000</v>
          </cell>
          <cell r="Q479">
            <v>6500000</v>
          </cell>
          <cell r="R479">
            <v>6500000</v>
          </cell>
        </row>
        <row r="480">
          <cell r="F480" t="str">
            <v>Bộ quả lọc trao đổi huyết tương dành cho người lớn</v>
          </cell>
          <cell r="G480" t="str">
            <v>Prismaflex TPE2000 set</v>
          </cell>
          <cell r="H480" t="str">
            <v>Bộ quả lọc trao đổi huyết tương Prismaflex TPE 2000</v>
          </cell>
          <cell r="I480" t="str">
            <v>N07.02.040.2181.240.0002</v>
          </cell>
          <cell r="J480">
            <v>1</v>
          </cell>
          <cell r="K480" t="str">
            <v>C</v>
          </cell>
          <cell r="L480" t="str">
            <v xml:space="preserve">Quả lọc trao đổi huyết tương được kết nối sẵn với bộ dây dẫn:
  - Thể tích máu của cả bộ quả lọc: 127 ml ±10%
  - Diện tích màng hiệu dụng: 0,35 m2
  - Chất liệu màng lọc dạng sợi rỗng: Polypropylene
  - Đường kính trong của sợi lọc (khi ướt): 330 µm
  - </v>
          </cell>
          <cell r="M480" t="str">
            <v>4 bộ/thùng</v>
          </cell>
          <cell r="N480" t="str">
            <v>Bộ</v>
          </cell>
          <cell r="O480">
            <v>60</v>
          </cell>
          <cell r="P480">
            <v>60</v>
          </cell>
          <cell r="Q480">
            <v>60</v>
          </cell>
          <cell r="R480">
            <v>11900000</v>
          </cell>
        </row>
        <row r="481">
          <cell r="F481" t="str">
            <v>Máy tạo nhịp 1 buồng nhịp thích ứng, tương thích MRI, với độ nhạy thích ứng, thời gian hoạt động &gt;16 năm</v>
          </cell>
          <cell r="G481" t="str">
            <v>ENTICOS 4 S 
+ SOLIA  S 60</v>
          </cell>
          <cell r="H481" t="str">
            <v>ENTICOS 4 S</v>
          </cell>
          <cell r="I481" t="str">
            <v>N07.01.401.0550.155.0002</v>
          </cell>
          <cell r="J481" t="str">
            <v>Nhóm 3</v>
          </cell>
          <cell r="K481" t="str">
            <v>D</v>
          </cell>
          <cell r="L481" t="str">
            <v>Bộ máy tạo nhịp một buồng nhịp cố định, tương thích MRI 1.5 T toàn thân không giới hạn thời gian chụp, thời gian hoạt động  ≥ 16 năm, ghi lại tiền sử điện tim, độ nhạy tự động như ICD, dây điện cực có lớp phủ fractal Iridium giúp đạt biên độ sóng cao, dùn</v>
          </cell>
          <cell r="M481" t="str">
            <v>Hộp</v>
          </cell>
          <cell r="N481" t="str">
            <v>Bộ</v>
          </cell>
          <cell r="O481">
            <v>10</v>
          </cell>
          <cell r="P481">
            <v>10</v>
          </cell>
          <cell r="Q481">
            <v>10</v>
          </cell>
          <cell r="R481">
            <v>46000000</v>
          </cell>
        </row>
        <row r="482">
          <cell r="F482" t="str">
            <v>Catheter tạo đường truyền tĩnh mạch trung tâm từ ngoại biên</v>
          </cell>
          <cell r="G482" t="str">
            <v>PREMICATH</v>
          </cell>
          <cell r="H482" t="str">
            <v>PREMICATH</v>
          </cell>
          <cell r="I482" t="str">
            <v>N04.04.010.4364.155.0003</v>
          </cell>
          <cell r="J482">
            <v>3</v>
          </cell>
          <cell r="K482" t="str">
            <v>C</v>
          </cell>
          <cell r="L482" t="str">
            <v>Catheter dùng để truyền thuốc, truyền dinh dưỡng cho trẻ sơ sinh dưới 1kg.
Đóng gói: gồm 01 catheter chất liệu PUR dài 20 cm, cỡ 1Fr, tốc độ truyền dịch 0.7ml/phút, thể tích mồi dịch ban đầu 0.09ml và 01 kim dẫn đường cỡ 24G</v>
          </cell>
          <cell r="M482" t="str">
            <v>10 cái/hộp</v>
          </cell>
          <cell r="N482" t="str">
            <v>Bộ</v>
          </cell>
          <cell r="O482">
            <v>500</v>
          </cell>
          <cell r="P482">
            <v>1800000</v>
          </cell>
          <cell r="Q482">
            <v>1800000</v>
          </cell>
          <cell r="R482">
            <v>1800000</v>
          </cell>
        </row>
        <row r="483">
          <cell r="F483" t="str">
            <v>Màn nhựa đo huyết áp</v>
          </cell>
          <cell r="G483">
            <v>1800000</v>
          </cell>
          <cell r="H483">
            <v>1800000</v>
          </cell>
          <cell r="I483">
            <v>1800000</v>
          </cell>
          <cell r="J483" t="str">
            <v/>
          </cell>
          <cell r="K483">
            <v>1800000</v>
          </cell>
          <cell r="L483">
            <v>0</v>
          </cell>
          <cell r="M483">
            <v>0</v>
          </cell>
          <cell r="N483" t="str">
            <v>Cái</v>
          </cell>
          <cell r="O483">
            <v>1000</v>
          </cell>
          <cell r="P483">
            <v>420000</v>
          </cell>
          <cell r="Q483">
            <v>420000</v>
          </cell>
          <cell r="R483">
            <v>420000</v>
          </cell>
        </row>
        <row r="484">
          <cell r="F484" t="str">
            <v>Catheter tĩnh mạch rốn</v>
          </cell>
          <cell r="G484" t="str">
            <v>Umbilical Catheter</v>
          </cell>
          <cell r="H484" t="str">
            <v>Umbilical Catheter</v>
          </cell>
          <cell r="I484" t="str">
            <v>N04.04.010.5323.129.0001</v>
          </cell>
          <cell r="J484">
            <v>3</v>
          </cell>
          <cell r="K484" t="str">
            <v>C</v>
          </cell>
          <cell r="L484" t="str">
            <v>Catheter động tĩnh mạch rốn cho trẻ sơ sinh dùng:
- Tĩnh mạch rốn: Nuôi dưỡng, truyền dịch, truyền thuốc. Lấy máu tĩnh mạch, truyền máu và các chế phẩm máu.
- Động mạch rốn: Lấy mẫu máu động mạch. Đo áp lực động mạch, đo pH và phân tích khí máu. Truyền dị</v>
          </cell>
          <cell r="M484" t="str">
            <v>15 cái/hộp</v>
          </cell>
          <cell r="N484" t="str">
            <v>Hộp</v>
          </cell>
          <cell r="O484">
            <v>10</v>
          </cell>
          <cell r="P484">
            <v>10</v>
          </cell>
          <cell r="Q484">
            <v>85000</v>
          </cell>
          <cell r="R484">
            <v>85000</v>
          </cell>
        </row>
        <row r="485">
          <cell r="F485" t="str">
            <v>Mask thanh quản 2 nòng, các số</v>
          </cell>
          <cell r="G485">
            <v>85000</v>
          </cell>
          <cell r="H485">
            <v>85000</v>
          </cell>
          <cell r="I485">
            <v>85000</v>
          </cell>
          <cell r="J485" t="str">
            <v>6</v>
          </cell>
          <cell r="K485">
            <v>85000</v>
          </cell>
          <cell r="L485" t="str">
            <v>Mask thanh quản 2 nòng silicone (không latex) dùng nhiều lần. 
- Có ống hút dịch dạ dày.
- Bóng chèn hai lớp ôm sát cổ họng. 
- Ống dẫn khí có lõi  kim loại chặn giúp hạn chế cắn và gấp khúc.
- Có thể sử dụng lên đến 40 lần
'Các size 1; 1.5; 2; 2.5; 3; 4;</v>
          </cell>
          <cell r="M485" t="str">
            <v>01 cái/gói</v>
          </cell>
          <cell r="N485" t="str">
            <v>Cái</v>
          </cell>
          <cell r="O485">
            <v>60</v>
          </cell>
          <cell r="P485">
            <v>1470000</v>
          </cell>
          <cell r="Q485">
            <v>1470000</v>
          </cell>
          <cell r="R485">
            <v>1470000</v>
          </cell>
        </row>
        <row r="486">
          <cell r="F486" t="str">
            <v>Mặt nạ silicone các cỡ</v>
          </cell>
          <cell r="G486">
            <v>1470000</v>
          </cell>
          <cell r="H486">
            <v>1470000</v>
          </cell>
          <cell r="I486">
            <v>1470000</v>
          </cell>
          <cell r="J486" t="str">
            <v/>
          </cell>
          <cell r="K486">
            <v>1470000</v>
          </cell>
          <cell r="L486" t="str">
            <v>Chất liệu Silicone các cỡ, dùng nhiều lần</v>
          </cell>
          <cell r="M486" t="str">
            <v>1 cái/ 1 túi</v>
          </cell>
          <cell r="N486" t="str">
            <v>Cái</v>
          </cell>
          <cell r="O486">
            <v>400</v>
          </cell>
          <cell r="P486">
            <v>420000</v>
          </cell>
          <cell r="Q486">
            <v>420000</v>
          </cell>
          <cell r="R486">
            <v>420000</v>
          </cell>
        </row>
        <row r="487">
          <cell r="F487" t="str">
            <v>Miếng dán cảm biến mức dịch dùng trong máy tim phổi nhân tạo</v>
          </cell>
          <cell r="G487">
            <v>420000</v>
          </cell>
          <cell r="H487">
            <v>420000</v>
          </cell>
          <cell r="I487">
            <v>420000</v>
          </cell>
          <cell r="J487" t="str">
            <v/>
          </cell>
          <cell r="K487">
            <v>420000</v>
          </cell>
          <cell r="L487">
            <v>0</v>
          </cell>
          <cell r="M487">
            <v>0</v>
          </cell>
          <cell r="N487" t="str">
            <v>Miếng</v>
          </cell>
          <cell r="O487">
            <v>65</v>
          </cell>
          <cell r="P487">
            <v>150000</v>
          </cell>
          <cell r="Q487">
            <v>150000</v>
          </cell>
          <cell r="R487">
            <v>150000</v>
          </cell>
        </row>
        <row r="488">
          <cell r="F488" t="str">
            <v>Miếng dán mi</v>
          </cell>
          <cell r="G488">
            <v>150000</v>
          </cell>
          <cell r="H488">
            <v>150000</v>
          </cell>
          <cell r="I488">
            <v>150000</v>
          </cell>
          <cell r="J488">
            <v>6</v>
          </cell>
          <cell r="K488">
            <v>6</v>
          </cell>
          <cell r="L488">
            <v>0</v>
          </cell>
          <cell r="M488">
            <v>0</v>
          </cell>
          <cell r="N488" t="str">
            <v>Miếng</v>
          </cell>
          <cell r="O488">
            <v>2000</v>
          </cell>
          <cell r="P488">
            <v>2000</v>
          </cell>
          <cell r="Q488">
            <v>2000</v>
          </cell>
          <cell r="R488">
            <v>0</v>
          </cell>
        </row>
        <row r="489">
          <cell r="F489" t="str">
            <v>Mực ghi đùi sơ sinh</v>
          </cell>
          <cell r="G489">
            <v>0</v>
          </cell>
          <cell r="H489">
            <v>0</v>
          </cell>
          <cell r="I489">
            <v>0</v>
          </cell>
          <cell r="J489">
            <v>6</v>
          </cell>
          <cell r="K489">
            <v>6</v>
          </cell>
          <cell r="L489">
            <v>0</v>
          </cell>
          <cell r="M489">
            <v>0</v>
          </cell>
          <cell r="N489" t="str">
            <v>Cái</v>
          </cell>
          <cell r="O489">
            <v>5</v>
          </cell>
          <cell r="P489">
            <v>5</v>
          </cell>
          <cell r="Q489">
            <v>5</v>
          </cell>
          <cell r="R489">
            <v>0</v>
          </cell>
        </row>
        <row r="490">
          <cell r="F490" t="str">
            <v>Mực nhuộm bao</v>
          </cell>
          <cell r="G490">
            <v>0</v>
          </cell>
          <cell r="H490">
            <v>0</v>
          </cell>
          <cell r="I490">
            <v>0</v>
          </cell>
          <cell r="J490">
            <v>6</v>
          </cell>
          <cell r="K490">
            <v>6</v>
          </cell>
          <cell r="L490">
            <v>0</v>
          </cell>
          <cell r="M490">
            <v>0</v>
          </cell>
          <cell r="N490" t="str">
            <v>Lọ</v>
          </cell>
          <cell r="O490">
            <v>120</v>
          </cell>
          <cell r="P490">
            <v>120</v>
          </cell>
          <cell r="Q490">
            <v>120</v>
          </cell>
          <cell r="R490">
            <v>126000</v>
          </cell>
        </row>
        <row r="491">
          <cell r="F491" t="str">
            <v>Nẹp cố định gãy xương đốt xa ngón tay</v>
          </cell>
          <cell r="G491">
            <v>126000</v>
          </cell>
          <cell r="H491">
            <v>126000</v>
          </cell>
          <cell r="I491">
            <v>126000</v>
          </cell>
          <cell r="J491">
            <v>5</v>
          </cell>
          <cell r="K491">
            <v>5</v>
          </cell>
          <cell r="L491" t="str">
            <v>Nẹp cố định gãy xương đốt xa ngón tay
- Chức năng: Nẹp dùng trong điều trị cố định gãy xương đốt xa ngón tay.
- Chất liệu: nhôm và mút xốp.
- Cấu tạo: Gồm một thanh nhôm thẳng với lớp đệm mút ở trong, có các móc uốn cong ôm trọn ngón tay
- Kích thước: 3cm</v>
          </cell>
          <cell r="M491" t="str">
            <v>Gói/1 cái</v>
          </cell>
          <cell r="N491" t="str">
            <v>Cái</v>
          </cell>
          <cell r="O491">
            <v>400</v>
          </cell>
          <cell r="P491">
            <v>20000</v>
          </cell>
          <cell r="Q491">
            <v>20000</v>
          </cell>
          <cell r="R491">
            <v>20000</v>
          </cell>
        </row>
        <row r="492">
          <cell r="F492" t="str">
            <v>Nẹp đùi các cỡ</v>
          </cell>
          <cell r="G492">
            <v>20000</v>
          </cell>
          <cell r="H492">
            <v>20000</v>
          </cell>
          <cell r="I492">
            <v>20000</v>
          </cell>
          <cell r="J492">
            <v>5</v>
          </cell>
          <cell r="K492">
            <v>5</v>
          </cell>
          <cell r="L492" t="str">
            <v xml:space="preserve">Chất liệu: vải cotton, có lỗ thoáng khí
Khóa Velcro, nẹp hợp kim nhôm.
</v>
          </cell>
          <cell r="M492" t="str">
            <v>Gói/1 cái</v>
          </cell>
          <cell r="N492" t="str">
            <v>Cái</v>
          </cell>
          <cell r="O492">
            <v>450</v>
          </cell>
          <cell r="P492">
            <v>63000</v>
          </cell>
          <cell r="Q492">
            <v>63000</v>
          </cell>
          <cell r="R492">
            <v>63000</v>
          </cell>
        </row>
        <row r="493">
          <cell r="F493" t="str">
            <v>Nẹp insulin có mousse 25cm * 1.5cm</v>
          </cell>
          <cell r="G493">
            <v>63000</v>
          </cell>
          <cell r="H493">
            <v>63000</v>
          </cell>
          <cell r="I493">
            <v>63000</v>
          </cell>
          <cell r="J493">
            <v>5</v>
          </cell>
          <cell r="K493">
            <v>5</v>
          </cell>
          <cell r="L493" t="str">
            <v xml:space="preserve">
- Chất liệu: nhôm và mút xốp.
- Cấu tạo: Gồm một thanh nhôm dẻo với lớp đệm mút ở trong, có thể uốn theo tư thế điều trị ngón tay.
- Kích thước: chiều dài nẹp 25cm.
- Tiêu chuẩn chất lượng: ISO </v>
          </cell>
          <cell r="M493" t="str">
            <v>Gói/1 cái</v>
          </cell>
          <cell r="N493" t="str">
            <v>Cái</v>
          </cell>
          <cell r="O493">
            <v>500</v>
          </cell>
          <cell r="P493">
            <v>7560</v>
          </cell>
          <cell r="Q493">
            <v>7500</v>
          </cell>
          <cell r="R493">
            <v>7500</v>
          </cell>
        </row>
        <row r="494">
          <cell r="F494" t="str">
            <v>Nẹp nhựa chống xoay</v>
          </cell>
          <cell r="G494">
            <v>7500</v>
          </cell>
          <cell r="H494">
            <v>7500</v>
          </cell>
          <cell r="I494">
            <v>7500</v>
          </cell>
          <cell r="J494" t="str">
            <v>5</v>
          </cell>
          <cell r="K494">
            <v>7500</v>
          </cell>
          <cell r="L494" t="str">
            <v>Nẹp chống xoay ngắn
- Chức năng: Gãy cổ xương đùi ở người già  không có  chỉ định phẫu thuật. Sau phẫu thuật, quanh ổ cối, cổ xương đùi, khớp gối, cổ chân
- Chất liệu: bản nẹp băng hợp kim nhôm, thanh nhôm được bao bọc bằng đệm mút và vải cotton
- Cấu tạo</v>
          </cell>
          <cell r="M494" t="str">
            <v>Gói/1 cái</v>
          </cell>
          <cell r="N494" t="str">
            <v>Cái</v>
          </cell>
          <cell r="O494">
            <v>350</v>
          </cell>
          <cell r="P494">
            <v>132500</v>
          </cell>
          <cell r="Q494">
            <v>130000</v>
          </cell>
          <cell r="R494">
            <v>130000</v>
          </cell>
        </row>
        <row r="495">
          <cell r="F495" t="str">
            <v>Nẹp tay gân duỗi</v>
          </cell>
          <cell r="G495">
            <v>130000</v>
          </cell>
          <cell r="H495">
            <v>130000</v>
          </cell>
          <cell r="I495">
            <v>130000</v>
          </cell>
          <cell r="J495" t="str">
            <v/>
          </cell>
          <cell r="K495">
            <v>130000</v>
          </cell>
          <cell r="L495">
            <v>0</v>
          </cell>
          <cell r="M495">
            <v>0</v>
          </cell>
          <cell r="N495" t="str">
            <v>Cái</v>
          </cell>
          <cell r="O495">
            <v>200</v>
          </cell>
          <cell r="P495">
            <v>67200</v>
          </cell>
          <cell r="Q495">
            <v>67000</v>
          </cell>
          <cell r="R495">
            <v>67000</v>
          </cell>
        </row>
        <row r="496">
          <cell r="F496" t="str">
            <v>Nẹp tay gân gấp</v>
          </cell>
          <cell r="G496">
            <v>67000</v>
          </cell>
          <cell r="H496">
            <v>67000</v>
          </cell>
          <cell r="I496">
            <v>67000</v>
          </cell>
          <cell r="J496" t="str">
            <v/>
          </cell>
          <cell r="K496">
            <v>67000</v>
          </cell>
          <cell r="L496">
            <v>0</v>
          </cell>
          <cell r="M496">
            <v>0</v>
          </cell>
          <cell r="N496" t="str">
            <v>Cái</v>
          </cell>
          <cell r="O496">
            <v>200</v>
          </cell>
          <cell r="P496">
            <v>67200</v>
          </cell>
          <cell r="Q496">
            <v>67000</v>
          </cell>
          <cell r="R496">
            <v>67000</v>
          </cell>
        </row>
        <row r="497">
          <cell r="F497" t="str">
            <v>Nẹp vải cẳng tay</v>
          </cell>
          <cell r="G497">
            <v>67000</v>
          </cell>
          <cell r="H497">
            <v>67000</v>
          </cell>
          <cell r="I497">
            <v>67000</v>
          </cell>
          <cell r="J497" t="str">
            <v>5</v>
          </cell>
          <cell r="K497">
            <v>67000</v>
          </cell>
          <cell r="L497" t="str">
            <v>Nẹp cẳng tay trái, phải các cỡ
Chức năng: Nẹp dùng để cố định chấn thương gãy xương bong gân cẳng tay, cổ tay và bàn tay. Sơ cấp cứu chấn thương xương, khớp, cân cơ vùng cẳng tay, cổ tay. Hỗ trợ cố định sau gãy đầu dưới xương quay, xương trụ, gãy potocol.</v>
          </cell>
          <cell r="M497" t="str">
            <v>Gói/1 cái</v>
          </cell>
          <cell r="N497" t="str">
            <v>Cái</v>
          </cell>
          <cell r="O497">
            <v>400</v>
          </cell>
          <cell r="P497">
            <v>33600</v>
          </cell>
          <cell r="Q497">
            <v>33000</v>
          </cell>
          <cell r="R497">
            <v>33000</v>
          </cell>
        </row>
        <row r="498">
          <cell r="F498" t="str">
            <v>Máy tạo nhịp 2 buồng nhịp thích ứng tương thích MRI, với độ nhạy thích ứng, thời gian hoạt động &gt;12 năm</v>
          </cell>
          <cell r="G498" t="str">
            <v>ENTICOS 4 DR</v>
          </cell>
          <cell r="H498" t="str">
            <v xml:space="preserve">ENTICOS 4 DR </v>
          </cell>
          <cell r="I498" t="str">
            <v>N07.01.402.0550.155.0003</v>
          </cell>
          <cell r="J498" t="str">
            <v>Nhóm 3</v>
          </cell>
          <cell r="K498" t="str">
            <v>D</v>
          </cell>
          <cell r="L498" t="str">
            <v>Máy tạo nhịp hai buồng nhịp thích ứng, tương thích MRI 1.5 T toàn thân không giới hạn thời gian chụp, thời gian hoạt động ≥ 12 năm, ghi lại tiền sử điện tim, độ nhạy tự động như ICD, có chương trình giảm tạo nhịp ở thất IRS+ với thời gian trễ lên đến 400m</v>
          </cell>
          <cell r="M498" t="str">
            <v>Hộp</v>
          </cell>
          <cell r="N498" t="str">
            <v>Cái</v>
          </cell>
          <cell r="O498">
            <v>10</v>
          </cell>
          <cell r="P498">
            <v>10</v>
          </cell>
          <cell r="Q498">
            <v>10</v>
          </cell>
          <cell r="R498">
            <v>71000000</v>
          </cell>
        </row>
        <row r="499">
          <cell r="F499" t="str">
            <v>Nút chặn đuôi kim luồn có cổng bơm thuốc, màu vàng</v>
          </cell>
          <cell r="G499" t="str">
            <v>Nút chặn đuôi kim luồn có cổng tiêm thuốc USTOPPERTM, màu vàng</v>
          </cell>
          <cell r="H499" t="str">
            <v>Nút chặn đuôi kim luồn có cổng tiêm thuốc USTOPPERTM, màu vàng</v>
          </cell>
          <cell r="I499" t="str">
            <v>N03.02.070</v>
          </cell>
          <cell r="J499" t="str">
            <v>5</v>
          </cell>
          <cell r="K499" t="str">
            <v>A</v>
          </cell>
          <cell r="L499" t="str">
            <v>Nút chặn đuôi kim luồn  có cổng tiêm thuốc, màu vàng, dài , Latex-Free.  cho phép rút máu hoặc chích thuốc nhiều lần, khóa maler luer 6%, vật liệu ABS
Đạt tiêu chuẩn ISO 13485, ISO 9001, GMP-WHO</v>
          </cell>
          <cell r="M499" t="str">
            <v>250 cái/ hộp</v>
          </cell>
          <cell r="N499" t="str">
            <v>Cái</v>
          </cell>
          <cell r="O499">
            <v>10</v>
          </cell>
          <cell r="P499">
            <v>1660</v>
          </cell>
          <cell r="Q499">
            <v>1660</v>
          </cell>
          <cell r="R499">
            <v>1890</v>
          </cell>
        </row>
        <row r="500">
          <cell r="F500" t="str">
            <v>Nòng đặt nội khí quản Stylet các số 6, 10, 14</v>
          </cell>
          <cell r="G500">
            <v>1890</v>
          </cell>
          <cell r="H500">
            <v>1890</v>
          </cell>
          <cell r="I500">
            <v>1890</v>
          </cell>
          <cell r="J500" t="str">
            <v>6</v>
          </cell>
          <cell r="K500">
            <v>1890</v>
          </cell>
          <cell r="L500" t="str">
            <v>* Chất liệu lõi nhôm phủ lớp nhựa mỏng bên ngoài, đầu bo tròn an toàn cho bệnh nhân. Các cỡ : 6Fr, 10Fr, 14Fr. Tiêu chuẩn CE</v>
          </cell>
          <cell r="M500" t="str">
            <v>20 cái/Hộp</v>
          </cell>
          <cell r="N500" t="str">
            <v>Cái</v>
          </cell>
          <cell r="O500">
            <v>100</v>
          </cell>
          <cell r="P500">
            <v>56700</v>
          </cell>
          <cell r="Q500">
            <v>56000</v>
          </cell>
          <cell r="R500">
            <v>56000</v>
          </cell>
        </row>
        <row r="501">
          <cell r="F501" t="str">
            <v>Ống hút đàm có van ComforSoft, các số</v>
          </cell>
          <cell r="G501">
            <v>56000</v>
          </cell>
          <cell r="H501">
            <v>56000</v>
          </cell>
          <cell r="I501">
            <v>56000</v>
          </cell>
          <cell r="J501" t="str">
            <v/>
          </cell>
          <cell r="K501">
            <v>56000</v>
          </cell>
          <cell r="L501">
            <v>0</v>
          </cell>
          <cell r="M501">
            <v>0</v>
          </cell>
          <cell r="N501" t="str">
            <v>Cái</v>
          </cell>
          <cell r="O501">
            <v>10000</v>
          </cell>
          <cell r="P501">
            <v>2184</v>
          </cell>
          <cell r="Q501">
            <v>2100</v>
          </cell>
          <cell r="R501">
            <v>2100</v>
          </cell>
        </row>
        <row r="502">
          <cell r="F502" t="str">
            <v>Ống hút điều kinh</v>
          </cell>
          <cell r="G502">
            <v>2100</v>
          </cell>
          <cell r="H502">
            <v>2100</v>
          </cell>
          <cell r="I502">
            <v>2100</v>
          </cell>
          <cell r="J502" t="str">
            <v/>
          </cell>
          <cell r="K502">
            <v>2100</v>
          </cell>
          <cell r="L502">
            <v>0</v>
          </cell>
          <cell r="M502">
            <v>0</v>
          </cell>
          <cell r="N502" t="str">
            <v>Cái</v>
          </cell>
          <cell r="O502">
            <v>3300</v>
          </cell>
          <cell r="P502">
            <v>2730</v>
          </cell>
          <cell r="Q502">
            <v>2700</v>
          </cell>
          <cell r="R502">
            <v>2700</v>
          </cell>
        </row>
        <row r="503">
          <cell r="F503" t="str">
            <v>Ống hút tim trái người lớn DLP, 16 Fr</v>
          </cell>
          <cell r="G503">
            <v>2700</v>
          </cell>
          <cell r="H503">
            <v>2700</v>
          </cell>
          <cell r="I503">
            <v>2700</v>
          </cell>
          <cell r="J503" t="str">
            <v/>
          </cell>
          <cell r="K503">
            <v>2700</v>
          </cell>
          <cell r="L503">
            <v>0</v>
          </cell>
          <cell r="M503">
            <v>0</v>
          </cell>
          <cell r="N503" t="str">
            <v>Cái</v>
          </cell>
          <cell r="O503">
            <v>10</v>
          </cell>
          <cell r="P503">
            <v>1086750</v>
          </cell>
          <cell r="Q503">
            <v>1080000</v>
          </cell>
          <cell r="R503">
            <v>1080000</v>
          </cell>
        </row>
        <row r="504">
          <cell r="F504" t="str">
            <v>Ống hút tim trái trẻ em DLP 13 Fr</v>
          </cell>
          <cell r="G504">
            <v>1080000</v>
          </cell>
          <cell r="H504">
            <v>1080000</v>
          </cell>
          <cell r="I504">
            <v>1080000</v>
          </cell>
          <cell r="J504" t="str">
            <v/>
          </cell>
          <cell r="K504">
            <v>1080000</v>
          </cell>
          <cell r="L504">
            <v>0</v>
          </cell>
          <cell r="M504">
            <v>0</v>
          </cell>
          <cell r="N504" t="str">
            <v>Cái</v>
          </cell>
          <cell r="O504">
            <v>15</v>
          </cell>
          <cell r="P504">
            <v>584234</v>
          </cell>
          <cell r="Q504">
            <v>580000</v>
          </cell>
          <cell r="R504">
            <v>580000</v>
          </cell>
        </row>
        <row r="505">
          <cell r="F505" t="str">
            <v>Ống nội khí quản 2 nòng trái, phải, các cỡ</v>
          </cell>
          <cell r="G505">
            <v>580000</v>
          </cell>
          <cell r="H505">
            <v>580000</v>
          </cell>
          <cell r="I505">
            <v>580000</v>
          </cell>
          <cell r="J505" t="str">
            <v>4</v>
          </cell>
          <cell r="K505">
            <v>580000</v>
          </cell>
          <cell r="L505" t="str">
            <v>Ống thông phế quản 2 nòng Endobronchial trái/phải bao gồm: Ống nội phế quản có stylet, Bộ nối Y ( stylet carlens), Catheter hút dịch,  Bộ nối xoay 1 trục, Co nối 15m với ống phụ
* Chất liệu PVC trong suốt nhạy nhiệt, cản quang. Mã hóa màu dây nối và dây b</v>
          </cell>
          <cell r="M505" t="str">
            <v>01 cái/hộp</v>
          </cell>
          <cell r="N505" t="str">
            <v>Cái</v>
          </cell>
          <cell r="O505">
            <v>100</v>
          </cell>
          <cell r="P505">
            <v>52479</v>
          </cell>
          <cell r="Q505">
            <v>52000</v>
          </cell>
          <cell r="R505">
            <v>52000</v>
          </cell>
        </row>
        <row r="506">
          <cell r="F506" t="str">
            <v>Ống nội phế quản (trái, phải) silicone</v>
          </cell>
          <cell r="G506">
            <v>52000</v>
          </cell>
          <cell r="H506">
            <v>52000</v>
          </cell>
          <cell r="I506">
            <v>52000</v>
          </cell>
          <cell r="J506" t="str">
            <v>6</v>
          </cell>
          <cell r="K506">
            <v>52000</v>
          </cell>
          <cell r="L506" t="str">
            <v>"- Chất liệu được làm hoàn toàn bằng silicon, thân ống mềm, dễ đưa vào nội khí quản. 
- Đầu ống có lò xo tránh việc gập đầu ống. 
- Bóng chèn áp lực thấp giảm tổn thương bề mặt nội khí quản. 
- Thân ống có gạch cản quang.
- Đường kính ID ống: số 32 (4.1±0</v>
          </cell>
          <cell r="M506" t="str">
            <v>01 cái/gói</v>
          </cell>
          <cell r="N506" t="str">
            <v>Cái</v>
          </cell>
          <cell r="O506">
            <v>20</v>
          </cell>
          <cell r="P506">
            <v>1887900</v>
          </cell>
          <cell r="Q506">
            <v>1880000</v>
          </cell>
          <cell r="R506">
            <v>1880000</v>
          </cell>
        </row>
        <row r="507">
          <cell r="F507" t="str">
            <v>Bộ máy tạo nhịp 2 buồng</v>
          </cell>
          <cell r="G507">
            <v>1880000</v>
          </cell>
          <cell r="H507">
            <v>1880000</v>
          </cell>
          <cell r="I507">
            <v>1880000</v>
          </cell>
          <cell r="J507" t="str">
            <v/>
          </cell>
          <cell r="K507">
            <v>1880000</v>
          </cell>
          <cell r="L507" t="str">
            <v>có đáp ứng, SureScan MRI, phụ kiện chuẩn</v>
          </cell>
          <cell r="M507">
            <v>1880000</v>
          </cell>
          <cell r="N507" t="str">
            <v>Bộ</v>
          </cell>
          <cell r="O507">
            <v>10</v>
          </cell>
          <cell r="P507">
            <v>89000000</v>
          </cell>
          <cell r="Q507">
            <v>89000000</v>
          </cell>
          <cell r="R507">
            <v>89000000</v>
          </cell>
        </row>
        <row r="508">
          <cell r="F508" t="str">
            <v>Ống thông dẫn lưu màng phổi không nòng tráng silicon các số</v>
          </cell>
          <cell r="G508">
            <v>89000000</v>
          </cell>
          <cell r="H508">
            <v>89000000</v>
          </cell>
          <cell r="I508">
            <v>89000000</v>
          </cell>
          <cell r="J508" t="str">
            <v/>
          </cell>
          <cell r="K508">
            <v>89000000</v>
          </cell>
          <cell r="L508">
            <v>0</v>
          </cell>
          <cell r="M508">
            <v>0</v>
          </cell>
          <cell r="N508" t="str">
            <v>Cái</v>
          </cell>
          <cell r="O508">
            <v>800</v>
          </cell>
          <cell r="P508">
            <v>157290</v>
          </cell>
          <cell r="Q508">
            <v>150000</v>
          </cell>
          <cell r="R508">
            <v>150000</v>
          </cell>
        </row>
        <row r="509">
          <cell r="F509" t="str">
            <v>Ống thông điều trị suy, giãn tĩnh mạch hiển, đk đầu đốt 600µm</v>
          </cell>
          <cell r="G509">
            <v>150000</v>
          </cell>
          <cell r="H509">
            <v>150000</v>
          </cell>
          <cell r="I509">
            <v>150000</v>
          </cell>
          <cell r="J509">
            <v>6</v>
          </cell>
          <cell r="K509" t="str">
            <v>D</v>
          </cell>
          <cell r="L509" t="str">
            <v>Ống thông điều trị suy giãn tĩnh mạch hiển 
- Kích thước:
* Chiều dài catheter 2,6m
* Đầu tip: 1,3 mm, 1,6mm và 1,8mm
- Đầu típ phát quang phóng tia tỏa tròn 360° 1 vòng, góc lệch 60 độ so với trục sợi quang. 
- Bước sóng: 1470nm
- Đường kính lõi: 400 - 6</v>
          </cell>
          <cell r="M509" t="str">
            <v>hộp/5 cái</v>
          </cell>
          <cell r="N509" t="str">
            <v>Cái</v>
          </cell>
          <cell r="O509">
            <v>500</v>
          </cell>
          <cell r="P509">
            <v>11445000</v>
          </cell>
          <cell r="Q509">
            <v>11440000</v>
          </cell>
          <cell r="R509">
            <v>11440000</v>
          </cell>
        </row>
        <row r="510">
          <cell r="F510" t="str">
            <v>Phổi nhân tạo dùng cho trẻ em kèm bình chứa</v>
          </cell>
          <cell r="G510">
            <v>11440000</v>
          </cell>
          <cell r="H510">
            <v>11440000</v>
          </cell>
          <cell r="I510">
            <v>11440000</v>
          </cell>
          <cell r="J510" t="str">
            <v/>
          </cell>
          <cell r="K510">
            <v>11440000</v>
          </cell>
          <cell r="L510">
            <v>0</v>
          </cell>
          <cell r="M510">
            <v>0</v>
          </cell>
          <cell r="N510" t="str">
            <v>Bộ</v>
          </cell>
          <cell r="O510">
            <v>10</v>
          </cell>
          <cell r="P510">
            <v>7350000</v>
          </cell>
          <cell r="Q510">
            <v>7350000</v>
          </cell>
          <cell r="R510">
            <v>7350000</v>
          </cell>
        </row>
        <row r="511">
          <cell r="F511" t="str">
            <v>Phổi nhân tạo người lớn có tích hợp lọc động mạch</v>
          </cell>
          <cell r="G511">
            <v>7350000</v>
          </cell>
          <cell r="H511">
            <v>7350000</v>
          </cell>
          <cell r="I511">
            <v>7350000</v>
          </cell>
          <cell r="J511" t="str">
            <v/>
          </cell>
          <cell r="K511">
            <v>7350000</v>
          </cell>
          <cell r="L511">
            <v>0</v>
          </cell>
          <cell r="M511">
            <v>0</v>
          </cell>
          <cell r="N511" t="str">
            <v>Bộ</v>
          </cell>
          <cell r="O511">
            <v>80</v>
          </cell>
          <cell r="P511">
            <v>12000000</v>
          </cell>
          <cell r="Q511">
            <v>12000000</v>
          </cell>
          <cell r="R511">
            <v>12000000</v>
          </cell>
        </row>
        <row r="512">
          <cell r="F512" t="str">
            <v>Que cấy Implanon</v>
          </cell>
          <cell r="G512">
            <v>12000000</v>
          </cell>
          <cell r="H512">
            <v>12000000</v>
          </cell>
          <cell r="I512">
            <v>12000000</v>
          </cell>
          <cell r="J512">
            <v>6</v>
          </cell>
          <cell r="K512">
            <v>6</v>
          </cell>
          <cell r="L512">
            <v>0</v>
          </cell>
          <cell r="M512">
            <v>0</v>
          </cell>
          <cell r="N512" t="str">
            <v>Hộp</v>
          </cell>
          <cell r="O512">
            <v>10</v>
          </cell>
          <cell r="P512">
            <v>10</v>
          </cell>
          <cell r="Q512">
            <v>10</v>
          </cell>
          <cell r="R512">
            <v>0</v>
          </cell>
        </row>
        <row r="513">
          <cell r="F513" t="str">
            <v>Que phết tế bào âm đạo</v>
          </cell>
          <cell r="G513">
            <v>0</v>
          </cell>
          <cell r="H513">
            <v>0</v>
          </cell>
          <cell r="I513">
            <v>0</v>
          </cell>
          <cell r="J513" t="str">
            <v/>
          </cell>
          <cell r="K513">
            <v>0</v>
          </cell>
          <cell r="L513">
            <v>0</v>
          </cell>
          <cell r="M513">
            <v>0</v>
          </cell>
          <cell r="N513" t="str">
            <v>Cái</v>
          </cell>
          <cell r="O513">
            <v>2000</v>
          </cell>
          <cell r="P513">
            <v>624</v>
          </cell>
          <cell r="Q513">
            <v>620</v>
          </cell>
          <cell r="R513">
            <v>620</v>
          </cell>
        </row>
        <row r="514">
          <cell r="F514" t="str">
            <v>Que tán sỏi mềm</v>
          </cell>
          <cell r="G514">
            <v>620</v>
          </cell>
          <cell r="H514">
            <v>620</v>
          </cell>
          <cell r="I514">
            <v>620</v>
          </cell>
          <cell r="J514">
            <v>6</v>
          </cell>
          <cell r="K514">
            <v>6</v>
          </cell>
          <cell r="L514">
            <v>0</v>
          </cell>
          <cell r="M514">
            <v>0</v>
          </cell>
          <cell r="N514" t="str">
            <v>Cái</v>
          </cell>
          <cell r="O514">
            <v>0</v>
          </cell>
          <cell r="P514">
            <v>0</v>
          </cell>
          <cell r="Q514">
            <v>0</v>
          </cell>
          <cell r="R514">
            <v>0</v>
          </cell>
        </row>
        <row r="515">
          <cell r="F515" t="str">
            <v>Que thử nước tiểu</v>
          </cell>
          <cell r="G515">
            <v>0</v>
          </cell>
          <cell r="H515">
            <v>0</v>
          </cell>
          <cell r="I515">
            <v>0</v>
          </cell>
          <cell r="J515">
            <v>6</v>
          </cell>
          <cell r="K515">
            <v>6</v>
          </cell>
          <cell r="L515" t="str">
            <v>Dùng cho khám thai</v>
          </cell>
          <cell r="M515">
            <v>6</v>
          </cell>
          <cell r="N515" t="str">
            <v>Cái</v>
          </cell>
          <cell r="O515">
            <v>300</v>
          </cell>
          <cell r="P515">
            <v>300</v>
          </cell>
          <cell r="Q515">
            <v>300</v>
          </cell>
          <cell r="R515">
            <v>0</v>
          </cell>
        </row>
        <row r="516">
          <cell r="F516" t="str">
            <v>Rọ lấy sỏi niệu</v>
          </cell>
          <cell r="G516">
            <v>0</v>
          </cell>
          <cell r="H516">
            <v>0</v>
          </cell>
          <cell r="I516">
            <v>0</v>
          </cell>
          <cell r="J516" t="str">
            <v/>
          </cell>
          <cell r="K516">
            <v>0</v>
          </cell>
          <cell r="L516">
            <v>0</v>
          </cell>
          <cell r="M516">
            <v>0</v>
          </cell>
          <cell r="N516" t="str">
            <v>Cái</v>
          </cell>
          <cell r="O516">
            <v>195</v>
          </cell>
          <cell r="P516">
            <v>3100000</v>
          </cell>
          <cell r="Q516">
            <v>3100000</v>
          </cell>
          <cell r="R516">
            <v>3100000</v>
          </cell>
        </row>
        <row r="517">
          <cell r="F517" t="str">
            <v>Sten JJ silicone đặt 1 năm</v>
          </cell>
          <cell r="G517">
            <v>3100000</v>
          </cell>
          <cell r="H517">
            <v>3100000</v>
          </cell>
          <cell r="I517">
            <v>3100000</v>
          </cell>
          <cell r="J517" t="str">
            <v/>
          </cell>
          <cell r="K517">
            <v>3100000</v>
          </cell>
          <cell r="L517">
            <v>0</v>
          </cell>
          <cell r="M517">
            <v>0</v>
          </cell>
          <cell r="N517" t="str">
            <v>Cái</v>
          </cell>
          <cell r="O517">
            <v>25</v>
          </cell>
          <cell r="P517">
            <v>1600000</v>
          </cell>
          <cell r="Q517">
            <v>1600000</v>
          </cell>
          <cell r="R517">
            <v>1600000</v>
          </cell>
        </row>
        <row r="518">
          <cell r="F518" t="str">
            <v>Sten momo J đường niệu bao gồm dây dẫn đường</v>
          </cell>
          <cell r="G518">
            <v>1600000</v>
          </cell>
          <cell r="H518">
            <v>1600000</v>
          </cell>
          <cell r="I518">
            <v>1600000</v>
          </cell>
          <cell r="J518" t="str">
            <v/>
          </cell>
          <cell r="K518">
            <v>1600000</v>
          </cell>
          <cell r="L518">
            <v>0</v>
          </cell>
          <cell r="M518">
            <v>0</v>
          </cell>
          <cell r="N518" t="str">
            <v>Bộ</v>
          </cell>
          <cell r="O518">
            <v>20</v>
          </cell>
          <cell r="P518">
            <v>990000</v>
          </cell>
          <cell r="Q518">
            <v>990000</v>
          </cell>
          <cell r="R518">
            <v>990000</v>
          </cell>
        </row>
        <row r="519">
          <cell r="F519" t="str">
            <v>Tay dao 2 nút bấm dùng một lần</v>
          </cell>
          <cell r="G519">
            <v>990000</v>
          </cell>
          <cell r="H519">
            <v>990000</v>
          </cell>
          <cell r="I519">
            <v>990000</v>
          </cell>
          <cell r="J519" t="str">
            <v>6</v>
          </cell>
          <cell r="K519">
            <v>990000</v>
          </cell>
          <cell r="L519" t="str">
            <v>Tay dao 3 chấu, 2 nút bấm, dây dài 3m, kèm đầu dao. Thiết kế dạng thân lục giác chống trượt, tránh đầu điện cực bị quay khi sử dụng. Nút bấm mềm dễ kích hoạt. Tiệt trùng EO.</v>
          </cell>
          <cell r="M519" t="str">
            <v>01 cái/gói</v>
          </cell>
          <cell r="N519" t="str">
            <v>Cái</v>
          </cell>
          <cell r="O519">
            <v>10000</v>
          </cell>
          <cell r="P519">
            <v>80000</v>
          </cell>
          <cell r="Q519">
            <v>80000</v>
          </cell>
          <cell r="R519">
            <v>80000</v>
          </cell>
        </row>
        <row r="520">
          <cell r="F520" t="str">
            <v>Tăm bông ráy tai</v>
          </cell>
          <cell r="G520">
            <v>80000</v>
          </cell>
          <cell r="H520">
            <v>80000</v>
          </cell>
          <cell r="I520">
            <v>80000</v>
          </cell>
          <cell r="J520">
            <v>6</v>
          </cell>
          <cell r="K520">
            <v>6</v>
          </cell>
          <cell r="L520">
            <v>0</v>
          </cell>
          <cell r="M520">
            <v>0</v>
          </cell>
          <cell r="N520" t="str">
            <v>Gói</v>
          </cell>
          <cell r="O520">
            <v>800</v>
          </cell>
          <cell r="P520">
            <v>800</v>
          </cell>
          <cell r="Q520">
            <v>800</v>
          </cell>
          <cell r="R520">
            <v>1575</v>
          </cell>
        </row>
        <row r="521">
          <cell r="F521" t="str">
            <v>Tăm bông, đường kính 5mm</v>
          </cell>
          <cell r="G521">
            <v>1575</v>
          </cell>
          <cell r="H521">
            <v>1575</v>
          </cell>
          <cell r="I521">
            <v>1575</v>
          </cell>
          <cell r="J521" t="str">
            <v>5</v>
          </cell>
          <cell r="K521">
            <v>1575</v>
          </cell>
          <cell r="L521" t="str">
            <v>Tăm bông dùng lấy mẫu bệnh phẩm hoặc dùng để làm sạch và bôi thuốc lên vết thương
- Cấu tạo: có đầu bông thấm nước gắn chặt ở 1 đầu que nhựa 
- Chất liệu đầu bông: 100% bông tự nhiên, màu trắng đồng nhất, không dùng chất tạo màu
- Đường kính đầu bông khoả</v>
          </cell>
          <cell r="M521" t="str">
            <v>Gói/ 20 que</v>
          </cell>
          <cell r="N521" t="str">
            <v>gói</v>
          </cell>
          <cell r="O521">
            <v>12500</v>
          </cell>
          <cell r="P521">
            <v>12500</v>
          </cell>
          <cell r="Q521">
            <v>12500</v>
          </cell>
          <cell r="R521">
            <v>13000</v>
          </cell>
        </row>
        <row r="522">
          <cell r="F522" t="str">
            <v>Bóng nong mạch vành bán đàn hồi thiết kế Wig Shape 3 nếp gấp, công nghệ Checker Flex Points, Đường kính 1.5-&gt;4.0mm, chiều dài 10-&gt;30mm</v>
          </cell>
          <cell r="G522">
            <v>13000</v>
          </cell>
          <cell r="H522">
            <v>13000</v>
          </cell>
          <cell r="I522">
            <v>13000</v>
          </cell>
          <cell r="J522" t="str">
            <v>3</v>
          </cell>
          <cell r="K522">
            <v>13000</v>
          </cell>
          <cell r="L522" t="str">
            <v>Thiết kế WIG SHAPE từ đầu tip đến bóng. Đặc tính Checker Flex Points 
Công nghệ Checker Technology. Kỹ thuật Re-wrap và Recross.   
Bóng Semi- compliant polyamide, 3 nếp gấp, Wing- Seal Technology. NP 6 bar, RBP 16 bar. Đầu tip 3 mm kháng xoắn, thuôn nhọn</v>
          </cell>
          <cell r="M522">
            <v>0</v>
          </cell>
          <cell r="N522" t="str">
            <v>Cái</v>
          </cell>
          <cell r="O522">
            <v>400</v>
          </cell>
          <cell r="P522">
            <v>7200000</v>
          </cell>
          <cell r="Q522">
            <v>7200000</v>
          </cell>
          <cell r="R522">
            <v>7200000</v>
          </cell>
        </row>
        <row r="523">
          <cell r="F523" t="str">
            <v>Tấm điện cực trung tính dùng cho sơ sinh</v>
          </cell>
          <cell r="G523">
            <v>7200000</v>
          </cell>
          <cell r="H523">
            <v>7200000</v>
          </cell>
          <cell r="I523">
            <v>7200000</v>
          </cell>
          <cell r="J523" t="str">
            <v>3</v>
          </cell>
          <cell r="K523">
            <v>7200000</v>
          </cell>
          <cell r="L523" t="str">
            <v>- Điện cực trung tính dạng đôi, dùng cho trẻ sơ sinh &lt; 5 kg.
- Thiết kế hình chữ nhật. 
- Kích thước: ≤ 165 x 75 mm
- Tổng diện tích tiếp xúc: ≤ 70 cm2
- Tổng diện tích dẫn điện: ≥ 30 cm2
- Hạn dùng của sản phẩm: 24 tháng.
- Sản xuất bằng vật liệu đáp ứng</v>
          </cell>
          <cell r="M523" t="str">
            <v>05 cái/gói</v>
          </cell>
          <cell r="N523" t="str">
            <v>Cái</v>
          </cell>
          <cell r="O523">
            <v>100</v>
          </cell>
          <cell r="P523">
            <v>22050</v>
          </cell>
          <cell r="Q523">
            <v>22000</v>
          </cell>
          <cell r="R523">
            <v>22000</v>
          </cell>
        </row>
        <row r="524">
          <cell r="F524" t="str">
            <v>Túi đo máu sau sinh</v>
          </cell>
          <cell r="G524">
            <v>22000</v>
          </cell>
          <cell r="H524">
            <v>22000</v>
          </cell>
          <cell r="I524">
            <v>22000</v>
          </cell>
          <cell r="J524" t="str">
            <v>5</v>
          </cell>
          <cell r="K524">
            <v>22000</v>
          </cell>
          <cell r="L524" t="str">
            <v>Chất liệu: màng nhựa PE trong.
Đặc điểm: Thiết kế lót dưới mông sản phụ, có băng keo dính giúp không tuột. Có vạch chia để đo dung tích máu sau sinh (từ 50 ml đến 2000 ml)
Đóng gói: 1 cái/ gói. Tiệt trùng bằng khí OE
Tiêu chuẩn kỹ thuật: ISO 13485, ISO 90</v>
          </cell>
          <cell r="M524" t="str">
            <v>1 cái/gói</v>
          </cell>
          <cell r="N524" t="str">
            <v>Cái</v>
          </cell>
          <cell r="O524">
            <v>3000</v>
          </cell>
          <cell r="P524">
            <v>5040</v>
          </cell>
          <cell r="Q524">
            <v>5000</v>
          </cell>
          <cell r="R524">
            <v>5000</v>
          </cell>
        </row>
        <row r="525">
          <cell r="F525" t="str">
            <v>Túi trữ khí gây mê sử dụng nhiều lần</v>
          </cell>
          <cell r="G525">
            <v>5000</v>
          </cell>
          <cell r="H525">
            <v>5000</v>
          </cell>
          <cell r="I525">
            <v>5000</v>
          </cell>
          <cell r="J525" t="str">
            <v>6</v>
          </cell>
          <cell r="K525">
            <v>5000</v>
          </cell>
          <cell r="L525" t="str">
            <v>Tiêu chuẩn 22F Vật liệu: Silicone, hấp tiệt trùng ở 134 độ C, sử dụng ít nhất 50 lần. các cỡ 0.5L, 1.0L, 2.0L và 3.0L</v>
          </cell>
          <cell r="M525" t="str">
            <v>01 cái/gói</v>
          </cell>
          <cell r="N525" t="str">
            <v>Cái</v>
          </cell>
          <cell r="O525">
            <v>100</v>
          </cell>
          <cell r="P525">
            <v>100</v>
          </cell>
          <cell r="Q525">
            <v>100</v>
          </cell>
          <cell r="R525">
            <v>0</v>
          </cell>
        </row>
        <row r="526">
          <cell r="F526" t="str">
            <v>Thủy tinh thể nhân tạo mềm, đơn tiêu điểm, kéo dài tiêu điểm</v>
          </cell>
          <cell r="G526" t="str">
            <v>Thủy tinh thể nhân tạo mềm kéo dài tiêu cự Isopure123 kèm dụng cụ đặt nhân</v>
          </cell>
          <cell r="H526" t="str">
            <v>Thủy tinh thể nhân tạo mềm kéo dài tiêu cự Isopure123 kèm dụng cụ đặt nhân</v>
          </cell>
          <cell r="I526" t="str">
            <v>N06.03.010.3490.125.0002</v>
          </cell>
          <cell r="J526">
            <v>1</v>
          </cell>
          <cell r="K526" t="str">
            <v>C</v>
          </cell>
          <cell r="L526" t="str">
            <v>• Chất liệu: Acrylic hydrophobic
• Đặc tính tiêu điểm: Kéo dài tiêu điểm ( EDOF)
• Đường kính optic từ 5.5mm đến 6.5 mm
• Đặc điểm: Phi cầu
• Đảm bảo cung cấp được đủ dải công suất (P) từ +10.0D đến + 30.0D
• Chiều dài tổng thể 10mm đến 12 mm
• Hệ số chiế</v>
          </cell>
          <cell r="M526" t="str">
            <v>TTT đặt sẵn trong cartridge trong hộp vô trùng</v>
          </cell>
          <cell r="N526" t="str">
            <v>Cái</v>
          </cell>
          <cell r="O526">
            <v>100</v>
          </cell>
          <cell r="P526">
            <v>3000000</v>
          </cell>
          <cell r="Q526">
            <v>3000000</v>
          </cell>
          <cell r="R526">
            <v>3000000</v>
          </cell>
        </row>
        <row r="527">
          <cell r="F527" t="str">
            <v>Thủy tinh thể nhân tạo mềm, đơn tiêu, chất liệu không ngậm nước, 4 càng, màu vàng</v>
          </cell>
          <cell r="G527" t="str">
            <v>Thủy tinh thể nhân tạo mềm đơn tiêu cự Micropure 123 kèm dụng cụ đặt nhân</v>
          </cell>
          <cell r="H527" t="str">
            <v>Thủy tinh thể nhân tạo mềm đơn tiêu cự Micropure 123 kèm dụng cụ đặt nhân</v>
          </cell>
          <cell r="I527" t="str">
            <v>N06.03.010.3490.125.0004</v>
          </cell>
          <cell r="J527">
            <v>1</v>
          </cell>
          <cell r="K527" t="str">
            <v>C</v>
          </cell>
          <cell r="L527" t="str">
            <v xml:space="preserve">• Chất liệu: Acrylic hydrophobic.
• Đường kính optic từ 5.5mm đến 6.5 mm.
• Đặc điểm: Phi cầu. 
• Đảm bảo cung cấp được đủ dải công suất (P) từ 0 D đến + 30.0 D.
• Chiều dài tổng thể từ 10mm đến 12 mm.
• Hệ số chiết suất n ≥ 1.5.
• Màu sắc: Màu vàng, lọc </v>
          </cell>
          <cell r="M527" t="str">
            <v>TTT đặt sẵn trong cartridge trong hộp vô trùng</v>
          </cell>
          <cell r="N527" t="str">
            <v>Cái</v>
          </cell>
          <cell r="O527">
            <v>500</v>
          </cell>
          <cell r="P527">
            <v>3000000</v>
          </cell>
          <cell r="Q527">
            <v>3000000</v>
          </cell>
          <cell r="R527">
            <v>3000000</v>
          </cell>
        </row>
        <row r="528">
          <cell r="F528" t="str">
            <v>Van silicone tự đóng cho trocar đường kính các cỡ</v>
          </cell>
          <cell r="G528">
            <v>3000000</v>
          </cell>
          <cell r="H528">
            <v>3000000</v>
          </cell>
          <cell r="I528">
            <v>3000000</v>
          </cell>
          <cell r="J528" t="str">
            <v>3</v>
          </cell>
          <cell r="K528">
            <v>3000000</v>
          </cell>
          <cell r="L528" t="str">
            <v>Van silicone tự đóng cho trocar đk 3/3.5/5.5/11/12.5mm</v>
          </cell>
          <cell r="M528" t="str">
            <v>01 cái/gói</v>
          </cell>
          <cell r="N528" t="str">
            <v>Cái</v>
          </cell>
          <cell r="O528">
            <v>300</v>
          </cell>
          <cell r="P528">
            <v>325500</v>
          </cell>
          <cell r="Q528">
            <v>320000</v>
          </cell>
          <cell r="R528">
            <v>320000</v>
          </cell>
        </row>
        <row r="529">
          <cell r="F529" t="str">
            <v>Bóng nong mạch vành không đàn hồi áp lực 24 bar, 3 nếp gấp, kỹ thuật Re-wrap và Re-cross</v>
          </cell>
          <cell r="G529">
            <v>320000</v>
          </cell>
          <cell r="H529">
            <v>320000</v>
          </cell>
          <cell r="I529">
            <v>320000</v>
          </cell>
          <cell r="J529" t="str">
            <v>3</v>
          </cell>
          <cell r="K529">
            <v>320000</v>
          </cell>
          <cell r="L529" t="str">
            <v>RBP 24 bar cao nhất trên thị trường. NP 12 bar. Chất liệu bóng Non-compliant polyamide. Bóng 3 nếp gấp. Kỹ thuật Re-wrap và Re-cross.  
Đường kính: 2.00; 2.50; 2.75; 3.00; 3.25; 3.50; 4.00; 4.50 (mm). 
Chiều dài: 5; 10; 15; 20 (mm). 
Bóng không bị giãn nỡ</v>
          </cell>
          <cell r="M529">
            <v>0</v>
          </cell>
          <cell r="N529" t="str">
            <v>Cái</v>
          </cell>
          <cell r="O529">
            <v>400</v>
          </cell>
          <cell r="P529">
            <v>7500000</v>
          </cell>
          <cell r="Q529">
            <v>7500000</v>
          </cell>
          <cell r="R529">
            <v>7500000</v>
          </cell>
        </row>
        <row r="530">
          <cell r="F530" t="str">
            <v>Bộ dây dẫn máu tuần hoàn cơ thể dùng cho bộ
tim phổi nhân tạo các cỡ</v>
          </cell>
          <cell r="G530" t="str">
            <v>Terumo Custom Tubing Pack</v>
          </cell>
          <cell r="H530" t="str">
            <v>Terumo Custom Tubing Pack Bộ dây truyền cho bệnh nhân trên 40 kg;
Terumo Custom Tubing Pack Bộ dây truyền cho bệnh nhân 20-40kg;
Terumo Custom Tubing Pack Bộ dây truyền cho bệnh nhân 10-20kg; 
Terumo Custom Tubing Pack Bộ dây truyền cho bệnh nhân &lt; 10kg</v>
          </cell>
          <cell r="I530" t="str">
            <v>N04.03.070.1689.257.0041; N04.03.070.1689.257.0036; N04.03.070.1689.257.0040; N04.03.070.1689.257.0039</v>
          </cell>
          <cell r="J530" t="str">
            <v>6</v>
          </cell>
          <cell r="K530" t="str">
            <v>B</v>
          </cell>
          <cell r="L530" t="str">
            <v>Bộ dây dùng cho bộ tim phổi nhân tạo phù hợp với thiết bị hiện có của bệnh viện. Dây dẫn làm từ chất liệu PVC trong suốt, co nối bằng polycarbonate trong suốt. Thành dây dẫn trơn giúp máu lưu thông tốt hơn, hạn chế tổn thương tế bào và hình thành huyết kh</v>
          </cell>
          <cell r="M530" t="str">
            <v>Hộp/ 1 bộ</v>
          </cell>
          <cell r="N530" t="str">
            <v>Bộ</v>
          </cell>
          <cell r="O530">
            <v>265</v>
          </cell>
          <cell r="P530">
            <v>3350000</v>
          </cell>
          <cell r="Q530">
            <v>3350000</v>
          </cell>
          <cell r="R530">
            <v>3350000</v>
          </cell>
        </row>
        <row r="531">
          <cell r="F531" t="str">
            <v>Cannula gốc động mạch chủ trẻ em DLP, 18 ga</v>
          </cell>
          <cell r="G531" t="str">
            <v>Cannula gốc động mạch chủ trẻ em DLP, các cỡ.</v>
          </cell>
          <cell r="H531" t="str">
            <v>Cannula gốc động mạch chủ DLP™ các cỡ</v>
          </cell>
          <cell r="I531" t="str">
            <v>N04.01.010.4321.175.0042</v>
          </cell>
          <cell r="J531" t="str">
            <v>Nhóm 1</v>
          </cell>
          <cell r="K531" t="str">
            <v>D</v>
          </cell>
          <cell r="L531" t="str">
            <v>Cannulae gốc động mạch chủ với đầu chắn xạ và thân PVC, các cỡ 9 ga đến 18 ga đối với loại dài 5.5 in (14 cm) và cỡ 18 ga với loại dài 2.5 in (6,4 cm).</v>
          </cell>
          <cell r="M531" t="str">
            <v>Hộp/20 cái</v>
          </cell>
          <cell r="N531" t="str">
            <v>Cái</v>
          </cell>
          <cell r="O531">
            <v>20</v>
          </cell>
          <cell r="P531">
            <v>987000</v>
          </cell>
          <cell r="Q531">
            <v>980000</v>
          </cell>
          <cell r="R531">
            <v>700000</v>
          </cell>
        </row>
        <row r="532">
          <cell r="F532" t="str">
            <v>Vòng đeo tay bệnh nhân</v>
          </cell>
          <cell r="G532">
            <v>700000</v>
          </cell>
          <cell r="H532">
            <v>700000</v>
          </cell>
          <cell r="I532">
            <v>700000</v>
          </cell>
          <cell r="J532" t="str">
            <v>5</v>
          </cell>
          <cell r="K532">
            <v>700000</v>
          </cell>
          <cell r="L532" t="str">
            <v>Chất liệu: nhựa PVC.
Đăc điểm: màu vàng, màu đỏ, màu trắng, màu hồng, màu xanh dương
Kích thước: Người lớn (dài 24cm, rộng 1cm, có 12 lỗ, có nút bấm chết), chiều dài bản ghi/dán thông tin người bệnh 
Tiêu chuẩn kỹ thuật: ISO 13485, ISO 9001, Hồ sơ công bố</v>
          </cell>
          <cell r="M532" t="str">
            <v>100 cái/hộp</v>
          </cell>
          <cell r="N532" t="str">
            <v>Cái</v>
          </cell>
          <cell r="O532">
            <v>11000</v>
          </cell>
          <cell r="P532">
            <v>2100</v>
          </cell>
          <cell r="Q532">
            <v>2100</v>
          </cell>
          <cell r="R532">
            <v>2100</v>
          </cell>
        </row>
        <row r="533">
          <cell r="F533" t="str">
            <v>Vòng Pregna</v>
          </cell>
          <cell r="G533">
            <v>2100</v>
          </cell>
          <cell r="H533">
            <v>2100</v>
          </cell>
          <cell r="I533">
            <v>2100</v>
          </cell>
          <cell r="J533" t="str">
            <v/>
          </cell>
          <cell r="K533">
            <v>2100</v>
          </cell>
          <cell r="L533">
            <v>0</v>
          </cell>
          <cell r="M533">
            <v>0</v>
          </cell>
          <cell r="N533" t="str">
            <v>Chiếc</v>
          </cell>
          <cell r="O533">
            <v>1500</v>
          </cell>
          <cell r="P533">
            <v>15000</v>
          </cell>
          <cell r="Q533">
            <v>15000</v>
          </cell>
          <cell r="R533">
            <v>15000</v>
          </cell>
        </row>
        <row r="534">
          <cell r="F534" t="str">
            <v>Cannula tĩnh mạch hai tầng MC2 các cỡ, đầu nối 1/2" hoặc 3/8"</v>
          </cell>
          <cell r="G534" t="str">
            <v>Cannula tĩnh mạch hai tầng MC2 các cỡ, đầu nối 1/2" hoặc 3/8"</v>
          </cell>
          <cell r="H534" t="str">
            <v>Cannula tĩnh mạch 2 tầng MC2™</v>
          </cell>
          <cell r="I534" t="str">
            <v>N04.01.010.4321.175.0040</v>
          </cell>
          <cell r="J534" t="str">
            <v>Nhóm 1</v>
          </cell>
          <cell r="K534" t="str">
            <v>D</v>
          </cell>
          <cell r="L534" t="str">
            <v>Cannulae tĩnh mạch 2 tầng số 28/36Fr (9.3/12.0mm);36/46 Fr (12.0/15.3 mm);32/40Fr (10.7/13.3mm);34/36Fr (11.3/15.3mm);36/51Fr (12.0/17.0mm), co nối 1/2'' và 3/8'', dài 38,1 cm, thân được thiết kế chống xoắn.</v>
          </cell>
          <cell r="M534" t="str">
            <v xml:space="preserve">Hộp/10 cái  </v>
          </cell>
          <cell r="N534" t="str">
            <v>Cái</v>
          </cell>
          <cell r="O534">
            <v>40</v>
          </cell>
          <cell r="P534">
            <v>1007000</v>
          </cell>
          <cell r="Q534">
            <v>1000000</v>
          </cell>
          <cell r="R534">
            <v>1200000</v>
          </cell>
        </row>
        <row r="535">
          <cell r="F535" t="str">
            <v>Xương đồng loại khử khoáng kết hợp polyme đáp ứng nhiệt - cầm máu đóng gói 10cc</v>
          </cell>
          <cell r="G535">
            <v>1200000</v>
          </cell>
          <cell r="H535">
            <v>1200000</v>
          </cell>
          <cell r="I535">
            <v>1200000</v>
          </cell>
          <cell r="J535" t="str">
            <v/>
          </cell>
          <cell r="K535">
            <v>1200000</v>
          </cell>
          <cell r="L535">
            <v>0</v>
          </cell>
          <cell r="M535">
            <v>0</v>
          </cell>
          <cell r="N535" t="str">
            <v>Hộp</v>
          </cell>
          <cell r="O535">
            <v>0</v>
          </cell>
          <cell r="P535">
            <v>29250000</v>
          </cell>
          <cell r="Q535">
            <v>29250000</v>
          </cell>
          <cell r="R535">
            <v>29250000</v>
          </cell>
        </row>
        <row r="536">
          <cell r="F536" t="str">
            <v>xương đồng loại khử khoáng kết hợp polyme đáp ứng nhiệt - cầm máu đóng gói 5cc</v>
          </cell>
          <cell r="G536">
            <v>29250000</v>
          </cell>
          <cell r="H536">
            <v>29250000</v>
          </cell>
          <cell r="I536">
            <v>29250000</v>
          </cell>
          <cell r="J536" t="str">
            <v/>
          </cell>
          <cell r="K536">
            <v>29250000</v>
          </cell>
          <cell r="L536">
            <v>0</v>
          </cell>
          <cell r="M536">
            <v>0</v>
          </cell>
          <cell r="N536" t="str">
            <v>Hộp</v>
          </cell>
          <cell r="O536">
            <v>0</v>
          </cell>
          <cell r="P536">
            <v>16875000</v>
          </cell>
          <cell r="Q536">
            <v>16870000</v>
          </cell>
          <cell r="R536">
            <v>16870000</v>
          </cell>
        </row>
        <row r="537">
          <cell r="F537" t="str">
            <v>Xương nhân tạo Matri Inject</v>
          </cell>
          <cell r="G537">
            <v>16870000</v>
          </cell>
          <cell r="H537">
            <v>16870000</v>
          </cell>
          <cell r="I537">
            <v>16870000</v>
          </cell>
          <cell r="J537" t="str">
            <v/>
          </cell>
          <cell r="K537">
            <v>16870000</v>
          </cell>
          <cell r="L537">
            <v>0</v>
          </cell>
          <cell r="M537">
            <v>0</v>
          </cell>
          <cell r="N537" t="str">
            <v>Hộp</v>
          </cell>
          <cell r="O537">
            <v>15</v>
          </cell>
          <cell r="P537">
            <v>2799000</v>
          </cell>
          <cell r="Q537">
            <v>2790000</v>
          </cell>
          <cell r="R537">
            <v>2790000</v>
          </cell>
        </row>
        <row r="538">
          <cell r="F538" t="str">
            <v>Chốt neo cố định dây chằng ENDOBUTTON CL ULTRA, các cỡ</v>
          </cell>
          <cell r="G538">
            <v>2790000</v>
          </cell>
          <cell r="H538">
            <v>2790000</v>
          </cell>
          <cell r="I538">
            <v>2790000</v>
          </cell>
          <cell r="J538" t="str">
            <v/>
          </cell>
          <cell r="K538">
            <v>2790000</v>
          </cell>
          <cell r="L538" t="str">
            <v xml:space="preserve">• Thiết kế chốt: 4 lỗ, Chiều dài chốt: 12mm, chiều rộng chốt 4mm, dày 2mm.
• Chỉ kéo Ultrabraid màu trắng số 5, chỉ lật Durabraid màu xanh số 5.
• Chiều dài  vòng treo gân: 10, 15, 20, 25, 30, 35 mm
• Chất liệu: Chốt làm bằng titanium màu vàng, Vòng treo </v>
          </cell>
          <cell r="M538">
            <v>2790000</v>
          </cell>
          <cell r="N538" t="str">
            <v>Cái</v>
          </cell>
          <cell r="O538">
            <v>110</v>
          </cell>
          <cell r="P538">
            <v>11350000</v>
          </cell>
          <cell r="Q538">
            <v>11350000</v>
          </cell>
          <cell r="R538">
            <v>11350000</v>
          </cell>
        </row>
        <row r="539">
          <cell r="F539" t="str">
            <v>Dây bơm nước trong nội soi chạy bằng máy</v>
          </cell>
          <cell r="G539">
            <v>11350000</v>
          </cell>
          <cell r="H539">
            <v>11350000</v>
          </cell>
          <cell r="I539">
            <v>11350000</v>
          </cell>
          <cell r="J539" t="str">
            <v/>
          </cell>
          <cell r="K539">
            <v>11350000</v>
          </cell>
          <cell r="L539" t="str">
            <v>Dây sử dụng cho máy bơm nước. Lưu lượng nước lên tới 2.5l/phút, có hộp điều khiển.</v>
          </cell>
          <cell r="M539">
            <v>11350000</v>
          </cell>
          <cell r="N539" t="str">
            <v>Cái</v>
          </cell>
          <cell r="O539">
            <v>150</v>
          </cell>
          <cell r="P539">
            <v>2925000</v>
          </cell>
          <cell r="Q539">
            <v>2920000</v>
          </cell>
          <cell r="R539">
            <v>2920000</v>
          </cell>
        </row>
        <row r="540">
          <cell r="F540" t="str">
            <v>Đinh chốt titan cẳng chân các cỡ</v>
          </cell>
          <cell r="G540">
            <v>2920000</v>
          </cell>
          <cell r="H540">
            <v>2920000</v>
          </cell>
          <cell r="I540">
            <v>2920000</v>
          </cell>
          <cell r="J540" t="str">
            <v>6</v>
          </cell>
          <cell r="K540">
            <v>2920000</v>
          </cell>
          <cell r="L540" t="str">
            <v>Đinh đường kính 8,9,10 mm với chiều dài : 255, 270, 285, 300, 315, 330, 345, 360, 375 mm;
+ Vít chốt đường kính 4.8mm với chiều dài: 30 --&gt; 80mm, gia số tăng 5mm.
+ Vít chốt đường kính 4.3mm với chiều dài: 25 --&gt; 80mm, gia số tăng 5mm.</v>
          </cell>
          <cell r="M540" t="str">
            <v>1 cây/gói</v>
          </cell>
          <cell r="N540" t="str">
            <v>Bộ</v>
          </cell>
          <cell r="O540">
            <v>40</v>
          </cell>
          <cell r="P540">
            <v>7500000</v>
          </cell>
          <cell r="Q540">
            <v>7500000</v>
          </cell>
          <cell r="R540">
            <v>7500000</v>
          </cell>
        </row>
        <row r="541">
          <cell r="F541" t="str">
            <v>Clip cầm máu titan, cỡ nhỏ, 6 clip/vỉ, loại Horizon hoặc tương đương</v>
          </cell>
          <cell r="G541" t="str">
            <v xml:space="preserve">Clip kẹp mạch máu SLS-Clip Vitalitec cỡ nhỏ
</v>
          </cell>
          <cell r="H541" t="str">
            <v xml:space="preserve">Clip kẹp mạch máu SLS-Clip Vitalitec cỡ nhỏ
</v>
          </cell>
          <cell r="I541" t="str">
            <v xml:space="preserve">N08.00.260.3463.240.0009
</v>
          </cell>
          <cell r="J541" t="str">
            <v>Nhóm 1</v>
          </cell>
          <cell r="K541" t="str">
            <v>D</v>
          </cell>
          <cell r="L541" t="str">
            <v>Clip kẹp mạch máu bằng titanium nguyên chất, thân hình chữ V 
- Mặt trong được cắt thành những hình thoi xếp chồng hình kim tự tháp. Có cấu trúc răng khóa giúp clip không trượt trên mạch máu. Thân clip có tiết diện tam giác giúp bám chặt vào ngàm kìm mang</v>
          </cell>
          <cell r="M541" t="str">
            <v>Hộp/ 30 vỉ x 6 cái</v>
          </cell>
          <cell r="N541" t="str">
            <v>Cái</v>
          </cell>
          <cell r="O541">
            <v>1800</v>
          </cell>
          <cell r="P541">
            <v>50000</v>
          </cell>
          <cell r="Q541">
            <v>50000</v>
          </cell>
          <cell r="R541">
            <v>28000</v>
          </cell>
        </row>
        <row r="542">
          <cell r="F542" t="str">
            <v>Dây dẫn đường Radifocus có lớp ái nước phủ M Coat, lõi Nitinol, mặt ngoài phủ hoạt chất tungsten, chiều dài 260cm.</v>
          </cell>
          <cell r="G542" t="str">
            <v>Radifocus Guide Wire M (dài 260 cm)</v>
          </cell>
          <cell r="H542" t="str">
            <v>Radifocus Guide Wire M (260cm)</v>
          </cell>
          <cell r="I542" t="str">
            <v>N07.01.270.1507.000.0002</v>
          </cell>
          <cell r="J542">
            <v>1</v>
          </cell>
          <cell r="K542" t="str">
            <v>D</v>
          </cell>
          <cell r="L542" t="str">
            <v>Cấu tạo: 
-  Lõi là vật liệu Nitinol, hợp kim siêu đàn hồi.
-  Lớp ngoài là Polyurethane, tăng tính cản quang bằng lớp Tungsten
-  Lớp phủ ái nước Hydrophilic M coat
Hình dạng đầu: đầu thẳng, đầu cong hoặc hình chữ J ( Straight, Angled, J-Curve )
Kích thư</v>
          </cell>
          <cell r="M542" t="str">
            <v>Hộp/ 5 cái</v>
          </cell>
          <cell r="N542" t="str">
            <v>Cái</v>
          </cell>
          <cell r="O542">
            <v>500</v>
          </cell>
          <cell r="P542">
            <v>690000</v>
          </cell>
          <cell r="Q542">
            <v>690000</v>
          </cell>
          <cell r="R542">
            <v>690000</v>
          </cell>
        </row>
        <row r="543">
          <cell r="F543" t="str">
            <v>Đinh chốt titan đa hướng Gamma các cỡ</v>
          </cell>
          <cell r="G543">
            <v>690000</v>
          </cell>
          <cell r="H543">
            <v>690000</v>
          </cell>
          <cell r="I543">
            <v>690000</v>
          </cell>
          <cell r="J543" t="str">
            <v/>
          </cell>
          <cell r="K543">
            <v>690000</v>
          </cell>
          <cell r="L543">
            <v>0</v>
          </cell>
          <cell r="M543">
            <v>0</v>
          </cell>
          <cell r="N543" t="str">
            <v>cây (bộ)</v>
          </cell>
          <cell r="O543">
            <v>25</v>
          </cell>
          <cell r="P543">
            <v>25500000</v>
          </cell>
          <cell r="Q543">
            <v>25500000</v>
          </cell>
          <cell r="R543">
            <v>25500000</v>
          </cell>
        </row>
        <row r="544">
          <cell r="F544" t="str">
            <v>Đinh chốt titan đùi các cỡ</v>
          </cell>
          <cell r="G544">
            <v>25500000</v>
          </cell>
          <cell r="H544">
            <v>25500000</v>
          </cell>
          <cell r="I544">
            <v>25500000</v>
          </cell>
          <cell r="J544" t="str">
            <v>6</v>
          </cell>
          <cell r="K544">
            <v>25500000</v>
          </cell>
          <cell r="L544" t="str">
            <v>Đinh đường kính 9,10,11 mm với chiều dài : 340, 360, 380, 400, 420 mm;
+ Vít chốt đường kính 6.4mm với chiều dài 70-115mm, gia tăng số 5mm;
+ Vít chốt đường kính 4.7 mm với chiều dài : 26--&gt;60 mm, gia số tăng 2mm, 64--&gt;84mm gia tăng số 4mm.</v>
          </cell>
          <cell r="M544" t="str">
            <v>1 cây/gói</v>
          </cell>
          <cell r="N544" t="str">
            <v>Bộ</v>
          </cell>
          <cell r="O544">
            <v>10</v>
          </cell>
          <cell r="P544">
            <v>7500000</v>
          </cell>
          <cell r="Q544">
            <v>7500000</v>
          </cell>
          <cell r="R544">
            <v>7500000</v>
          </cell>
        </row>
        <row r="545">
          <cell r="F545" t="str">
            <v>Dây dẫn đường Radifocus có lớp ái nước phủ M Coat, lõi Nitinol </v>
          </cell>
          <cell r="G545" t="str">
            <v>Radifocus Guide Wire M (dài 150 cm)</v>
          </cell>
          <cell r="H545" t="str">
            <v>Radifocus Guide Wire M (150cm)</v>
          </cell>
          <cell r="I545" t="str">
            <v>N07.01.270.1507.000.0001</v>
          </cell>
          <cell r="J545">
            <v>1</v>
          </cell>
          <cell r="K545" t="str">
            <v>D</v>
          </cell>
          <cell r="L545" t="str">
            <v>Cấu tạo: 
-  Lõi là hợp kim Nitinol siêu đàn hồi.
-  Lớp ngoài là Polyurethane, tăng tính cản quang bằng lớp Tungsten.
-  Lớp phủ ái nước hydrophilic M Coat.
Hình dạng đầu tip: đầu thẳng, đầu cong hoặc hình chữ J (Straight, Angled, J-Curve)
Kích thước: 
-</v>
          </cell>
          <cell r="M545" t="str">
            <v>Hộp/ 5 cái</v>
          </cell>
          <cell r="N545" t="str">
            <v>Cái</v>
          </cell>
          <cell r="O545">
            <v>1000</v>
          </cell>
          <cell r="P545">
            <v>520000</v>
          </cell>
          <cell r="Q545">
            <v>520000</v>
          </cell>
          <cell r="R545">
            <v>520000</v>
          </cell>
        </row>
        <row r="546">
          <cell r="F546" t="str">
            <v>Mạch máu nhân tạo thẳng chất liệu Polyester các cỡ</v>
          </cell>
          <cell r="G546" t="str">
            <v>UNI-GRAFT K DV STRAIGHT TUBE DIA. 6 - 24 MM LENGTH 30CM</v>
          </cell>
          <cell r="H546" t="str">
            <v>UNI-GRAFT K DV STRAIGHT TUBE DIA. 6 - 24 MM LENGTH 30CM</v>
          </cell>
          <cell r="I546" t="str">
            <v>N06.01.010.0093.118.0006</v>
          </cell>
          <cell r="J546">
            <v>3</v>
          </cell>
          <cell r="K546" t="str">
            <v>D</v>
          </cell>
          <cell r="L546" t="str">
            <v>Mạch máu dệt kim Uni-Graft K DV thẳng, cấu trúc nhung đôi đảm bảo chữa lành vết ghép, được tẩm gelatin. Độ xốp thật sự bằng không, công nghệ tẩm không aldehyde, tương thích sinh học, lực lưu giữ vết khâu cao. Đường kính 6 - 24 MM, chiều dài 30 CM</v>
          </cell>
          <cell r="M546" t="str">
            <v>Hộp/1 Cái</v>
          </cell>
          <cell r="N546" t="str">
            <v>Cái</v>
          </cell>
          <cell r="O546">
            <v>10</v>
          </cell>
          <cell r="P546">
            <v>10</v>
          </cell>
          <cell r="Q546">
            <v>10</v>
          </cell>
          <cell r="R546">
            <v>11200000</v>
          </cell>
        </row>
        <row r="547">
          <cell r="F547" t="str">
            <v>Mạch máu nhân tạo thằng chất liệu Polyester các cỡ</v>
          </cell>
          <cell r="G547" t="str">
            <v>UNI - GRAFT   DV BIFURCATIONS  40 CM (các cỡ)</v>
          </cell>
          <cell r="H547" t="str">
            <v>UNI - GRAFT   DV BIFURCATIONS  40 CM (các cỡ)</v>
          </cell>
          <cell r="I547" t="str">
            <v>N06.01.010.0093.118.0007</v>
          </cell>
          <cell r="J547">
            <v>3</v>
          </cell>
          <cell r="K547" t="str">
            <v>D</v>
          </cell>
          <cell r="L547" t="str">
            <v>Mạch máu chia đôi loại dệt kim Uni-Graft K DV, cấu trúc nhung đôi đảm bảo độ làm lành của ống ghép tốt, công nghệ tẩm gelatin không aldehyde. Độ xốp thật sự bằng không, tương thích sinh học, lực lưu giữ mũi khâu cao. Đk 6 - 12MM và 12 - 24MM; dài 40CM</v>
          </cell>
          <cell r="M547" t="str">
            <v>Hộp/1 Cái</v>
          </cell>
          <cell r="N547" t="str">
            <v>Cái</v>
          </cell>
          <cell r="O547">
            <v>5</v>
          </cell>
          <cell r="P547">
            <v>5</v>
          </cell>
          <cell r="Q547">
            <v>5</v>
          </cell>
          <cell r="R547">
            <v>13200000</v>
          </cell>
        </row>
        <row r="548">
          <cell r="F548" t="str">
            <v>Mask gây mê các cỡ</v>
          </cell>
          <cell r="G548" t="str">
            <v>Mặt nạ mê GE số 2, trẻ em</v>
          </cell>
          <cell r="H548" t="str">
            <v>Mặt nạ mê GE số 2, trẻ em</v>
          </cell>
          <cell r="I548">
            <v>13200000</v>
          </cell>
          <cell r="J548">
            <v>0</v>
          </cell>
          <cell r="K548" t="str">
            <v>C</v>
          </cell>
          <cell r="L548" t="str">
            <v>Chất liệu Silicone các cỡ, dùng nhiều lần</v>
          </cell>
          <cell r="M548" t="str">
            <v>1 cái/ 1 túi</v>
          </cell>
          <cell r="N548" t="str">
            <v>Cái</v>
          </cell>
          <cell r="O548">
            <v>250</v>
          </cell>
          <cell r="P548">
            <v>250</v>
          </cell>
          <cell r="Q548">
            <v>367500</v>
          </cell>
          <cell r="R548">
            <v>367000</v>
          </cell>
        </row>
        <row r="549">
          <cell r="F549" t="str">
            <v>Nẹp xương sườn thẳng, 8 lỗ</v>
          </cell>
          <cell r="G549" t="str">
            <v>Nẹp xương sườn 8 lỗ
(thuộc Bộ cố định và chỉnh hình xương sườn)</v>
          </cell>
          <cell r="H549" t="str">
            <v>Nẹp xương sườn</v>
          </cell>
          <cell r="I549" t="str">
            <v>N07.06.040.0506.175.0040.001</v>
          </cell>
          <cell r="J549" t="str">
            <v>Nhóm 3</v>
          </cell>
          <cell r="K549" t="str">
            <v>D</v>
          </cell>
          <cell r="L549" t="str">
            <v>Chất liệu titan, thẳng, dày 1.6mm, 8 lỗ, màu xanh, lỗ bắt vít có ren chìm trong nẹp.</v>
          </cell>
          <cell r="M549" t="str">
            <v>1 cái/túi</v>
          </cell>
          <cell r="N549" t="str">
            <v>Cái</v>
          </cell>
          <cell r="O549">
            <v>60</v>
          </cell>
          <cell r="P549">
            <v>3800000</v>
          </cell>
          <cell r="Q549">
            <v>3800000</v>
          </cell>
          <cell r="R549">
            <v>3800000</v>
          </cell>
        </row>
        <row r="550">
          <cell r="F550" t="str">
            <v>Nẹp xương sườn uốn sẵn, 12 lỗ</v>
          </cell>
          <cell r="G550" t="str">
            <v>Nẹp xương sườn 12 lỗ
(thuộc Bộ cố định và chỉnh hình xương sườn)</v>
          </cell>
          <cell r="H550" t="str">
            <v>Nẹp xương sườn</v>
          </cell>
          <cell r="I550" t="str">
            <v>N07.06.040.0506.175.0040.002</v>
          </cell>
          <cell r="J550" t="str">
            <v>Nhóm 3</v>
          </cell>
          <cell r="K550" t="str">
            <v>D</v>
          </cell>
          <cell r="L550" t="str">
            <v xml:space="preserve">Chất liệu titan, dày 1.6mm, 12 lỗ, màu xanh, lỗ bắt vít có ren khóa chìm, uốn sẵn, bán kính cong trong mặt phẳng 30cm, bán kính cong ngoài mặt phẳng 20cm. </v>
          </cell>
          <cell r="M550" t="str">
            <v>1 cái/túi</v>
          </cell>
          <cell r="N550" t="str">
            <v>Cái</v>
          </cell>
          <cell r="O550">
            <v>60</v>
          </cell>
          <cell r="P550">
            <v>5300000</v>
          </cell>
          <cell r="Q550">
            <v>5300000</v>
          </cell>
          <cell r="R550">
            <v>5300000</v>
          </cell>
        </row>
        <row r="551">
          <cell r="F551" t="str">
            <v>Ống thông chẩn đoán mạch vành có cấu tạo 3 lớp với lớp đan kép thép không gỉ SUS ở giữa, đường kính 4Fr (lòng rộng 1.03mm) - 5Fr (lòng rộng 1.20mm), chiều dài 100cm</v>
          </cell>
          <cell r="G551" t="str">
            <v>Radifocus Optitorque Angiographic Catheter (Judkins Right/ Judkins Left)</v>
          </cell>
          <cell r="H551" t="str">
            <v>Radifocus Optitorque Angiographic Catheter (Judkins Left/ Judkins Right/ Amplatz Left)</v>
          </cell>
          <cell r="I551" t="str">
            <v>N04.04.010.1507.000.0004</v>
          </cell>
          <cell r="J551">
            <v>1</v>
          </cell>
          <cell r="K551" t="str">
            <v>D</v>
          </cell>
          <cell r="L551" t="str">
            <v>Cấu tạo: 3 lớp
- Lớp trong và lớp ngoài là Nylon rich Polyurethan.
- Lớp giữa là lớp đan kép bằng thép không gỉ (SUS) (32 sợi)
- Kích thước: đường kính 4Fr (lòng rộng 1.03mm) - 5Fr (lòng rộng 1.20mm), dạng JR, JL… Chiều dài 100cm.
- Thành ống mỏng cho đườ</v>
          </cell>
          <cell r="M551" t="str">
            <v>Hộp/ 5 cái</v>
          </cell>
          <cell r="N551" t="str">
            <v>Cái</v>
          </cell>
          <cell r="O551">
            <v>1000</v>
          </cell>
          <cell r="P551">
            <v>470000</v>
          </cell>
          <cell r="Q551">
            <v>470000</v>
          </cell>
          <cell r="R551">
            <v>470000</v>
          </cell>
        </row>
        <row r="552">
          <cell r="F552" t="str">
            <v>Tấm điện cực trung tính dùng cho người lớn và trẻ em</v>
          </cell>
          <cell r="G552" t="str">
            <v>Điện cực dán trung tính Nessy hình omega (có vòng đẳng thế)</v>
          </cell>
          <cell r="H552" t="str">
            <v>Tấm điện cực trung tính dán</v>
          </cell>
          <cell r="I552" t="str">
            <v>Đang cập nhật</v>
          </cell>
          <cell r="J552">
            <v>3</v>
          </cell>
          <cell r="K552" t="str">
            <v>C</v>
          </cell>
          <cell r="L552" t="str">
            <v>- Diện tích tiếp xúc của bề mặt điện cực kiểu chia đôi 85 cm2 + vòng đẳng thế 23 cm2
- Tránh mật độ điện tích cao và tránh nóng cục bộ
- Hướng dán điện cực không bị ảnh hưởng theo hướng của phẫu trường
- Có thể dùng cho trẻ em và người lớn.
-</v>
          </cell>
          <cell r="M552" t="str">
            <v>50 cái/ hộp</v>
          </cell>
          <cell r="N552" t="str">
            <v>Cái</v>
          </cell>
          <cell r="O552">
            <v>10200</v>
          </cell>
          <cell r="P552">
            <v>72000</v>
          </cell>
          <cell r="Q552">
            <v>72000</v>
          </cell>
          <cell r="R552">
            <v>50000</v>
          </cell>
        </row>
        <row r="553">
          <cell r="F553" t="str">
            <v>Đinh Kirschner các cỡ</v>
          </cell>
          <cell r="G553" t="str">
            <v>Đinh Kirschner các cỡ</v>
          </cell>
          <cell r="H553" t="str">
            <v>Đinh Kirschner</v>
          </cell>
          <cell r="I553" t="str">
            <v>N07.06.040.2626.279.0102</v>
          </cell>
          <cell r="J553">
            <v>6</v>
          </cell>
          <cell r="K553" t="str">
            <v>C</v>
          </cell>
          <cell r="L553" t="str">
            <v>đk 0.8 - 2.5mm x 200 - 300 mm
Chất liệu thép không gỉ (Stainless Steel).</v>
          </cell>
          <cell r="M553" t="str">
            <v>10 cây/gói</v>
          </cell>
          <cell r="N553" t="str">
            <v>cây</v>
          </cell>
          <cell r="O553">
            <v>1000</v>
          </cell>
          <cell r="P553">
            <v>55000</v>
          </cell>
          <cell r="Q553">
            <v>55000</v>
          </cell>
          <cell r="R553">
            <v>55000</v>
          </cell>
        </row>
        <row r="554">
          <cell r="F554" t="str">
            <v>Khớp gối toàn phần di động có xi măng</v>
          </cell>
          <cell r="G554" t="str">
            <v>Khớp gối toàn phần di động có xi măng NEW WAVE</v>
          </cell>
          <cell r="H554" t="str">
            <v>Khớp gối toàn phần di động có xi măng NEW WAVE</v>
          </cell>
          <cell r="I554" t="str">
            <v>N06.04.053.2294.240.0001</v>
          </cell>
          <cell r="J554">
            <v>3</v>
          </cell>
          <cell r="K554" t="str">
            <v>C</v>
          </cell>
          <cell r="L554" t="str">
            <v>Khớp gối toàn phần Mobile bearing có xi măng có tâm chuyển động ở phía sau là đơn trục cho phép duỗi hoàn toàn góc lên đến 130 độ.
Sự  chuyển động giữa lồi cầu đùi và mâm chày cho phép độ rơ ít nhất là 5 độ.
Bề mặt tiếp xúc của lồi cầu đùi và lớp đệm ≥800</v>
          </cell>
          <cell r="M554" t="str">
            <v>Hộp/1 cái</v>
          </cell>
          <cell r="N554" t="str">
            <v>Bộ</v>
          </cell>
          <cell r="O554">
            <v>40</v>
          </cell>
          <cell r="P554">
            <v>69000000</v>
          </cell>
          <cell r="Q554">
            <v>69000000</v>
          </cell>
          <cell r="R554">
            <v>69000000</v>
          </cell>
        </row>
        <row r="555">
          <cell r="F555" t="str">
            <v>Lưỡi cắt đốt bằng sóng radio, dùng công nghệ Coblation, tạo plasma dày 100-200µm, đk mũi 5.25mm</v>
          </cell>
          <cell r="G555">
            <v>69000000</v>
          </cell>
          <cell r="H555">
            <v>69000000</v>
          </cell>
          <cell r="I555">
            <v>69000000</v>
          </cell>
          <cell r="J555" t="str">
            <v>2</v>
          </cell>
          <cell r="K555">
            <v>69000000</v>
          </cell>
          <cell r="L555" t="str">
            <v>• Đầu đốt dùng công nghệ Coblation, cắt ở nhiệt độ thấp hơn so với đầu đốt RF thông thường.
• Tạo plasma dày ≥ 100-200µm giúp cắt đốt chính xác, tối thiểu tổn thương tới mô xung quanh
• Có mạch bảo vệ ống kính, ngắt đầu đốt khi lại gần hoặc tiếp xúc với k</v>
          </cell>
          <cell r="M555">
            <v>0</v>
          </cell>
          <cell r="N555" t="str">
            <v>Cái</v>
          </cell>
          <cell r="O555">
            <v>100</v>
          </cell>
          <cell r="P555">
            <v>6500000</v>
          </cell>
          <cell r="Q555">
            <v>6500000</v>
          </cell>
          <cell r="R555">
            <v>6500000</v>
          </cell>
        </row>
        <row r="556">
          <cell r="F556" t="str">
            <v>Khớp háng bán phần có xi măng, ổ cối có khóa ràng chống trật khớp</v>
          </cell>
          <cell r="G556" t="str">
            <v>Khớp háng bán phần có xi măng UHL - PAVI</v>
          </cell>
          <cell r="H556" t="str">
            <v>Khớp háng bán phần có xi măng UHL - PAVI</v>
          </cell>
          <cell r="I556" t="str">
            <v>N06.04.052.2294.240.0004</v>
          </cell>
          <cell r="J556">
            <v>3</v>
          </cell>
          <cell r="K556" t="str">
            <v>C</v>
          </cell>
          <cell r="L556" t="str">
            <v>1. Chuôi có xi măng: Góc cổ chuôi: 135độ. Vật liệu thép không gỉ. Cổ chuôi 12/14 5 độ 40 phút, hình ê-líp và được đánh bóng gương.  Kích cỡ: 9, 10, 11, 12, 13, 14, 15, 16. Tiệt trùng sẵn bằng tia gamma.
2. Ổ cối bán phần: Bề mặt ngoài bằng thép ko gỉ, đá</v>
          </cell>
          <cell r="M556" t="str">
            <v>Hộp/1 cái</v>
          </cell>
          <cell r="N556" t="str">
            <v>Bộ</v>
          </cell>
          <cell r="O556">
            <v>50</v>
          </cell>
          <cell r="P556">
            <v>37500000</v>
          </cell>
          <cell r="Q556">
            <v>37500000</v>
          </cell>
          <cell r="R556">
            <v>37500000</v>
          </cell>
        </row>
        <row r="557">
          <cell r="F557" t="str">
            <v>Khớp háng chuyển động đôi toàn phần không xi măng, chỏm ceramic</v>
          </cell>
          <cell r="G557" t="str">
            <v>Khớp háng toàn phần nhân tạo chuyển động đôi không xi măng QUATTRO PNP, Ceramic on Poly (COP)</v>
          </cell>
          <cell r="H557" t="str">
            <v>Khớp háng toàn phần nhân tạo chuyển động đôi không xi măng QUATTRO PNP, Ceramic on Poly (COP)</v>
          </cell>
          <cell r="I557" t="str">
            <v>N06.04.051.2294.240.0009</v>
          </cell>
          <cell r="J557">
            <v>3</v>
          </cell>
          <cell r="K557" t="str">
            <v>C</v>
          </cell>
          <cell r="L557" t="str">
            <v>1. Chỏm + Lớp đệm: được thiết kế lắp sẵn với nhau; chỏm chuyển động bên trong lớp đệm, lớp đệm chuyển động bên trong ổ cối, tạo thành chuyển động kép. Chỏm Ceramic Ceralepine đk 28mm tương ứng ổ cối size 48-60mm, bước tăng 2mm. Tiệt trùng sẵn bằng tia gam</v>
          </cell>
          <cell r="M557" t="str">
            <v>Hộp/1 cái</v>
          </cell>
          <cell r="N557" t="str">
            <v>Bộ</v>
          </cell>
          <cell r="O557">
            <v>10</v>
          </cell>
          <cell r="P557">
            <v>75000000</v>
          </cell>
          <cell r="Q557">
            <v>75000000</v>
          </cell>
          <cell r="R557">
            <v>75000000</v>
          </cell>
        </row>
        <row r="558">
          <cell r="F558" t="str">
            <v>Nẹp cẳng tay 4 - 12 lỗ</v>
          </cell>
          <cell r="G558">
            <v>75000000</v>
          </cell>
          <cell r="H558">
            <v>75000000</v>
          </cell>
          <cell r="I558">
            <v>75000000</v>
          </cell>
          <cell r="J558" t="str">
            <v/>
          </cell>
          <cell r="K558">
            <v>75000000</v>
          </cell>
          <cell r="L558">
            <v>0</v>
          </cell>
          <cell r="M558">
            <v>0</v>
          </cell>
          <cell r="N558" t="str">
            <v>Cái</v>
          </cell>
          <cell r="O558">
            <v>10</v>
          </cell>
          <cell r="P558">
            <v>500000</v>
          </cell>
          <cell r="Q558">
            <v>500000</v>
          </cell>
          <cell r="R558">
            <v>500000</v>
          </cell>
        </row>
        <row r="559">
          <cell r="F559" t="str">
            <v>Nẹp đầu dưới cẳng chân II (trái, phải) các cỡ</v>
          </cell>
          <cell r="G559">
            <v>500000</v>
          </cell>
          <cell r="H559">
            <v>500000</v>
          </cell>
          <cell r="I559">
            <v>500000</v>
          </cell>
          <cell r="J559" t="str">
            <v/>
          </cell>
          <cell r="K559">
            <v>500000</v>
          </cell>
          <cell r="L559">
            <v>0</v>
          </cell>
          <cell r="M559">
            <v>0</v>
          </cell>
          <cell r="N559" t="str">
            <v>Cái</v>
          </cell>
          <cell r="O559">
            <v>50</v>
          </cell>
          <cell r="P559">
            <v>2200000</v>
          </cell>
          <cell r="Q559">
            <v>2200000</v>
          </cell>
          <cell r="R559">
            <v>2200000</v>
          </cell>
        </row>
        <row r="560">
          <cell r="F560" t="str">
            <v>Nẹp DHS các cỡ</v>
          </cell>
          <cell r="G560">
            <v>2200000</v>
          </cell>
          <cell r="H560">
            <v>2200000</v>
          </cell>
          <cell r="I560">
            <v>2200000</v>
          </cell>
          <cell r="J560" t="str">
            <v/>
          </cell>
          <cell r="K560">
            <v>2200000</v>
          </cell>
          <cell r="L560">
            <v>0</v>
          </cell>
          <cell r="M560">
            <v>0</v>
          </cell>
          <cell r="N560" t="str">
            <v>Bộ</v>
          </cell>
          <cell r="O560">
            <v>50</v>
          </cell>
          <cell r="P560">
            <v>4300000</v>
          </cell>
          <cell r="Q560">
            <v>4300000</v>
          </cell>
          <cell r="R560">
            <v>4300000</v>
          </cell>
        </row>
        <row r="561">
          <cell r="F561" t="str">
            <v>Khớp háng chuyển động đôi toàn phần không xi măng, chỏm thép không gỉ</v>
          </cell>
          <cell r="G561" t="str">
            <v>Khớp háng toàn phần không xi măng QUATTRO PNP, Metal on Poly (MOP)</v>
          </cell>
          <cell r="H561" t="str">
            <v>Khớp háng toàn phần không xi măng QUATTRO PNP, Metal on Poly (MOP)</v>
          </cell>
          <cell r="I561" t="str">
            <v>N06.04.051.2294.240.0004</v>
          </cell>
          <cell r="J561">
            <v>3</v>
          </cell>
          <cell r="K561" t="str">
            <v>C</v>
          </cell>
          <cell r="L561" t="str">
            <v>1. Đầu xương đùi (chỏm): Chỏm và lớp đệm được đóng thành 1 khối; chỏm chuyển động bên trong lớp đệm, lớp đệm chuyển động bên trong ổ cối, tạo thành chuyển động kép. Chất liệu: Thép không gỉ. Kích cỡ: 12/14 đk 22.2mm: có các size: 0; +3, 12/14 đk 28mm: c</v>
          </cell>
          <cell r="M561" t="str">
            <v>Hộp/1 cái</v>
          </cell>
          <cell r="N561" t="str">
            <v>Bộ</v>
          </cell>
          <cell r="O561">
            <v>110</v>
          </cell>
          <cell r="P561">
            <v>65350000</v>
          </cell>
          <cell r="Q561">
            <v>65350000</v>
          </cell>
          <cell r="R561">
            <v>65350000</v>
          </cell>
        </row>
        <row r="562">
          <cell r="F562" t="str">
            <v>Lưỡi bào khớp dùng trong nội soi khớp, các cỡ</v>
          </cell>
          <cell r="G562" t="str">
            <v>Lưỡi bào khớp đóng gói tiệt trùng Dyonics, các cỡ</v>
          </cell>
          <cell r="H562" t="str">
            <v>Lưỡi bào sụn khớp DYONICS, cửa sổ bào rộng, thiết kế rỗng nòng</v>
          </cell>
          <cell r="I562" t="str">
            <v>N05.03.060.3884.175.0005</v>
          </cell>
          <cell r="J562">
            <v>1</v>
          </cell>
          <cell r="K562" t="str">
            <v>B</v>
          </cell>
          <cell r="L562" t="str">
            <v>Lưỡi bào dùng trong nội soi khớp, có hai chế độ cắt dao động, có tính năng khóa cửa sổ hút, cắt lọc mô dùng trong nội soi khớp. Thẳng, dùng một lần, mã màu theo cỡ để nhận diện. Thiết kế có răng hoặc không răng, đường kính từ 3.5mm đến 5.5mm. Có tính năng</v>
          </cell>
          <cell r="M562" t="str">
            <v>Cái/hộp</v>
          </cell>
          <cell r="N562" t="str">
            <v>Cái</v>
          </cell>
          <cell r="O562">
            <v>150</v>
          </cell>
          <cell r="P562">
            <v>5750000</v>
          </cell>
          <cell r="Q562">
            <v>5750000</v>
          </cell>
          <cell r="R562">
            <v>5750000</v>
          </cell>
        </row>
        <row r="563">
          <cell r="F563" t="str">
            <v>Nẹp bất động cẳng chân</v>
          </cell>
          <cell r="G563" t="str">
            <v>Nẹp bất động cẳng chân</v>
          </cell>
          <cell r="H563" t="str">
            <v>Nẹp bất động cẳng chân</v>
          </cell>
          <cell r="I563" t="str">
            <v>N07.06.050.2626.279.0004</v>
          </cell>
          <cell r="J563">
            <v>6</v>
          </cell>
          <cell r="K563" t="str">
            <v>C</v>
          </cell>
          <cell r="L563" t="str">
            <v>Sử dụng đinh: Ф4.0mm x 90mm; Ф5.0mm x 110mm, Ф6mm x 120-130mm.</v>
          </cell>
          <cell r="M563" t="str">
            <v>1 bộ/gói</v>
          </cell>
          <cell r="N563" t="str">
            <v>bộ</v>
          </cell>
          <cell r="O563">
            <v>10</v>
          </cell>
          <cell r="P563">
            <v>8600000</v>
          </cell>
          <cell r="Q563">
            <v>8600000</v>
          </cell>
          <cell r="R563">
            <v>8600000</v>
          </cell>
        </row>
        <row r="564">
          <cell r="F564" t="str">
            <v>Nẹp bất động chữ T</v>
          </cell>
          <cell r="G564" t="str">
            <v>Nẹp bất động chữ T</v>
          </cell>
          <cell r="H564" t="str">
            <v>Nẹp bất động chữ T</v>
          </cell>
          <cell r="I564" t="str">
            <v>N07.06.050.2626.279.0006</v>
          </cell>
          <cell r="J564">
            <v>6</v>
          </cell>
          <cell r="K564" t="str">
            <v>C</v>
          </cell>
          <cell r="L564" t="str">
            <v xml:space="preserve"> Sử dụng đinh: Ф6mm x 130mm, Ф6mm x 150mm.</v>
          </cell>
          <cell r="M564" t="str">
            <v>1 bộ/gói</v>
          </cell>
          <cell r="N564" t="str">
            <v>bộ</v>
          </cell>
          <cell r="O564">
            <v>50</v>
          </cell>
          <cell r="P564">
            <v>8600000</v>
          </cell>
          <cell r="Q564">
            <v>8600000</v>
          </cell>
          <cell r="R564">
            <v>8600000</v>
          </cell>
        </row>
        <row r="565">
          <cell r="F565" t="str">
            <v>Nẹp khóa 5.0 bản rộng</v>
          </cell>
          <cell r="G565" t="str">
            <v>Nẹp khóa 5.0 bản rộng (Syntec)</v>
          </cell>
          <cell r="H565" t="str">
            <v>Nẹp khóa 5.0 bản rộng (Syntec)</v>
          </cell>
          <cell r="I565" t="str">
            <v>N07.06.040.4067.296.0009</v>
          </cell>
          <cell r="J565">
            <v>6</v>
          </cell>
          <cell r="K565" t="str">
            <v>C</v>
          </cell>
          <cell r="L565" t="str">
            <v xml:space="preserve">Thép không gỉ (stainless steel)
Bề rộng 17.5mm 
Độ dày 5.2mm
Khoảng cách giữa các lỗ vít 18.0mm
Lỗ vít trên thân nẹp có ren khóa đôi 
Có lỗ nén và lỗ khóa phù hợp với giải phẫu học
Dùng vít khóa 5.0mm, vít vỏ 4.5mm; đầu vít chống trượt
Có 6/ 7/ 8/ 9/ 10/ </v>
          </cell>
          <cell r="M565" t="str">
            <v>Cái/gói</v>
          </cell>
          <cell r="N565" t="str">
            <v>Cái</v>
          </cell>
          <cell r="O565">
            <v>10</v>
          </cell>
          <cell r="P565">
            <v>6000000</v>
          </cell>
          <cell r="Q565">
            <v>6000000</v>
          </cell>
          <cell r="R565">
            <v>6000000</v>
          </cell>
        </row>
        <row r="566">
          <cell r="F566" t="str">
            <v>Nẹp khóa đa hướng cánh tay các cỡ</v>
          </cell>
          <cell r="G566">
            <v>6000000</v>
          </cell>
          <cell r="H566">
            <v>6000000</v>
          </cell>
          <cell r="I566">
            <v>6000000</v>
          </cell>
          <cell r="J566" t="str">
            <v>6</v>
          </cell>
          <cell r="K566">
            <v>6000000</v>
          </cell>
          <cell r="L566" t="str">
            <v>4/ 5/ 6/ 7/ 8/ 9/ 10/ 11/ 12lỗ ứng với chiều dài 67/ 80/ 93/ 106/ 119/ 132/ 145/ 158/ 171mm.Dùng vít 4.0 mm, lỗ vít ở hai đầu nẹp là lỗ vít khóa đa hướng. Thân nẹp lỗ vít hình số tám (lỗ vít kết hợp vít khóa và vít nén ép).Chất liệu: titanium</v>
          </cell>
          <cell r="M566" t="str">
            <v>1 cái/gói</v>
          </cell>
          <cell r="N566" t="str">
            <v>Cái</v>
          </cell>
          <cell r="O566">
            <v>25</v>
          </cell>
          <cell r="P566">
            <v>7500000</v>
          </cell>
          <cell r="Q566">
            <v>7500000</v>
          </cell>
          <cell r="R566">
            <v>7500000</v>
          </cell>
        </row>
        <row r="567">
          <cell r="F567" t="str">
            <v>Nẹp khóa chữ T các cỡ</v>
          </cell>
          <cell r="G567" t="str">
            <v>Nẹp khoá chữ T các cỡ</v>
          </cell>
          <cell r="H567" t="str">
            <v>Nẹp khoá chữ T</v>
          </cell>
          <cell r="I567" t="str">
            <v>N07.06.040.2626.279.0043</v>
          </cell>
          <cell r="J567">
            <v>6</v>
          </cell>
          <cell r="K567" t="str">
            <v>C</v>
          </cell>
          <cell r="L567" t="str">
            <v>5/ 6/ 7/ 8/ 9 lỗ ứng với chiều dài 23.4/ 28.7/ 34/ 39.3/ 44.6mm.Sử dụng vít 2.0mm.Chất liệu: titanium.</v>
          </cell>
          <cell r="M567" t="str">
            <v>1 cái/gói</v>
          </cell>
          <cell r="N567" t="str">
            <v>Cái</v>
          </cell>
          <cell r="O567">
            <v>170</v>
          </cell>
          <cell r="P567">
            <v>4200000</v>
          </cell>
          <cell r="Q567">
            <v>4200000</v>
          </cell>
          <cell r="R567">
            <v>4200000</v>
          </cell>
        </row>
        <row r="568">
          <cell r="F568" t="str">
            <v>Nẹp khóa đa hướng đầu dưới mâm chày các cỡ</v>
          </cell>
          <cell r="G568">
            <v>4200000</v>
          </cell>
          <cell r="H568">
            <v>4200000</v>
          </cell>
          <cell r="I568">
            <v>4200000</v>
          </cell>
          <cell r="J568" t="str">
            <v>6</v>
          </cell>
          <cell r="K568">
            <v>4200000</v>
          </cell>
          <cell r="L568" t="str">
            <v>Loại: trái, phải.5/ 6/ 7/ 8/ 9/ 10/ 11/ 12/ 13 lỗ ứng với chiều dài 124/ 137/ 150/ 163/ 176/ 189/ 202/ 215/ 228mm.Đầu nẹp có 8 lỗ vít khóa đa hướng, thân nẹp lỗ hình số tám (lỗ vít kết hợp vít khóa và vít nén ép).Dùng vít 4.0 mm. Chất liệu: pure titanium</v>
          </cell>
          <cell r="M568" t="str">
            <v>1 cái/gói</v>
          </cell>
          <cell r="N568" t="str">
            <v>Cái</v>
          </cell>
          <cell r="O568">
            <v>55</v>
          </cell>
          <cell r="P568">
            <v>11500000</v>
          </cell>
          <cell r="Q568">
            <v>11500000</v>
          </cell>
          <cell r="R568">
            <v>11500000</v>
          </cell>
        </row>
        <row r="569">
          <cell r="F569" t="str">
            <v>Nẹp khóa đa hướng cẳng tay các cỡ</v>
          </cell>
          <cell r="G569" t="str">
            <v>Nẹp khóa đa hướng cẳng tay các cỡ</v>
          </cell>
          <cell r="H569" t="str">
            <v>nẹp khóa đa hướng cẳng tay</v>
          </cell>
          <cell r="I569" t="str">
            <v>N07.06.040.2626.279.0058</v>
          </cell>
          <cell r="J569">
            <v>6</v>
          </cell>
          <cell r="K569" t="str">
            <v>C</v>
          </cell>
          <cell r="L569" t="str">
            <v>4/ 5/ 6/ 7/ 8/ 9/ 10lỗ ứng với chiều dài 63/ 76/ 89/ 102/ 115/ 128/ 141mm.Dùng vít 4.0 mm, lỗ vít ở hai đầu nẹp là lỗ vít khóa đa hướng. Chất liệu: titanium</v>
          </cell>
          <cell r="M569" t="str">
            <v>1 cái/gói</v>
          </cell>
          <cell r="N569" t="str">
            <v>Cái</v>
          </cell>
          <cell r="O569">
            <v>290</v>
          </cell>
          <cell r="P569">
            <v>7000000</v>
          </cell>
          <cell r="Q569">
            <v>7000000</v>
          </cell>
          <cell r="R569">
            <v>7000000</v>
          </cell>
        </row>
        <row r="570">
          <cell r="F570" t="str">
            <v>Nẹp khóa đa hướng đầu dưới cẳng chân II các cỡ</v>
          </cell>
          <cell r="G570" t="str">
            <v>Nẹp khóa đa hướng đầu dưới cẳng chân II (trái, phải) các cỡ</v>
          </cell>
          <cell r="H570" t="str">
            <v>Nẹp khóa đa hướng đầu dưới cẳng chân II</v>
          </cell>
          <cell r="I570" t="str">
            <v>N07.06.040.2626.279.0121</v>
          </cell>
          <cell r="J570">
            <v>6</v>
          </cell>
          <cell r="K570" t="str">
            <v>C</v>
          </cell>
          <cell r="L570" t="str">
            <v>Loại: trái, phải.5/ 6/ 7/ 8/ 9/ 10/ 11/ 12/ 13 lỗ ứng với chiều dài 124/ 137/ 150/ 163/ 176/ 189/ 202/ 215/ 228mm.Đầu nẹp có 8 lỗ vít khóa đa hướng, thân nẹp lỗ hình số tám (lỗ vít kết hợp vít khóa và vít nén ép).Dùng vít 4.0 mm. Chất liệu: pure titanium</v>
          </cell>
          <cell r="M570" t="str">
            <v>1 cái/gói</v>
          </cell>
          <cell r="N570" t="str">
            <v>Cái</v>
          </cell>
          <cell r="O570">
            <v>10</v>
          </cell>
          <cell r="P570">
            <v>11500000</v>
          </cell>
          <cell r="Q570">
            <v>11500000</v>
          </cell>
          <cell r="R570">
            <v>11500000</v>
          </cell>
        </row>
        <row r="571">
          <cell r="F571" t="str">
            <v>Nẹp khóa đa hướng đầu dưới xương mác các cỡ</v>
          </cell>
          <cell r="G571" t="str">
            <v>Nẹp khóa đa hướng đầu dưới xương mác các cỡ</v>
          </cell>
          <cell r="H571" t="str">
            <v>Nẹp khóa đa hướng đầu dưới xương mác</v>
          </cell>
          <cell r="I571" t="str">
            <v>N07.06.040.2626.279.0072</v>
          </cell>
          <cell r="J571">
            <v>6</v>
          </cell>
          <cell r="K571" t="str">
            <v>C</v>
          </cell>
          <cell r="L571" t="str">
            <v>3/ 4/ 5/ 6/ 7/ 8 lỗ ứng với chiều dài 74/ 86/ 98/ 110/ 122/ 134 mm.Dùng vít 4.0 mm, đầu nẹp có 3 lỗ vít khóa đa hướng. Chất liệu: titanium</v>
          </cell>
          <cell r="M571" t="str">
            <v>1 cái/gói</v>
          </cell>
          <cell r="N571" t="str">
            <v>Cái</v>
          </cell>
          <cell r="O571">
            <v>90</v>
          </cell>
          <cell r="P571">
            <v>9500000</v>
          </cell>
          <cell r="Q571">
            <v>9500000</v>
          </cell>
          <cell r="R571">
            <v>9500000</v>
          </cell>
        </row>
        <row r="572">
          <cell r="F572" t="str">
            <v>Nẹp khóa đa hướng đầu trên mâm chày các cỡ</v>
          </cell>
          <cell r="G572" t="str">
            <v>Nẹp khóa đa hướng đầu trên mâm chày (trái, phải) các cỡ</v>
          </cell>
          <cell r="H572" t="str">
            <v>Nẹp khóa đa hướng đầu trên mâm chày</v>
          </cell>
          <cell r="I572" t="str">
            <v>N07.06.040.2626.279.0073</v>
          </cell>
          <cell r="J572">
            <v>6</v>
          </cell>
          <cell r="K572" t="str">
            <v>C</v>
          </cell>
          <cell r="L572" t="str">
            <v>3/ 5/ 6/ 7/ 8/ 9/ 10/ 11/ 13 lỗ ứng với chiều dài 99/ 139/ 159/ 179/ 199/ 219/ 239/ 259/ 299mm.Đầu nẹp có 6 lỗ vít khóa đa hướng, thân nẹp lỗ vít hình số tám (lỗ vít kết hợp vít khóa và vít nén ép).Dùng vít 5.0 mm. Chất liệu: titanium</v>
          </cell>
          <cell r="M572" t="str">
            <v>1 cái/gói</v>
          </cell>
          <cell r="N572" t="str">
            <v>Cái</v>
          </cell>
          <cell r="O572">
            <v>160</v>
          </cell>
          <cell r="P572">
            <v>11500000</v>
          </cell>
          <cell r="Q572">
            <v>11500000</v>
          </cell>
          <cell r="R572">
            <v>11500000</v>
          </cell>
        </row>
        <row r="573">
          <cell r="F573" t="str">
            <v>Nẹp khóa đa hướng đầu trên xương cánh tay các cỡ</v>
          </cell>
          <cell r="G573" t="str">
            <v>Nẹp khóa đa hướng đầu trên xương cánh tay các cỡ</v>
          </cell>
          <cell r="H573" t="str">
            <v>Nẹp khóa đa hướng đầu trên xương cánh tay</v>
          </cell>
          <cell r="I573" t="str">
            <v>N07.06.040.2626.279.0074</v>
          </cell>
          <cell r="J573">
            <v>6</v>
          </cell>
          <cell r="K573" t="str">
            <v>C</v>
          </cell>
          <cell r="L573" t="str">
            <v>3/ 4/ 5/ 6/ 7/ 8/ 9/ 10lỗ ứng với chiều dài 103/ 116/ 129/ 142/ 155/ 168/ 181/ 194mm.Dùng vít 4.0 mm, đầu nẹp có 9 lỗ vít khóa đa hướng và 1 lỗ vít hình tròn. Thân nẹp lỗ vít hình số tám (lỗ vít kết hợp vít khóa và vít nén ép).Chất liệu: pure titanium</v>
          </cell>
          <cell r="M573" t="str">
            <v>1 cái/gói</v>
          </cell>
          <cell r="N573" t="str">
            <v>Cái</v>
          </cell>
          <cell r="O573">
            <v>85</v>
          </cell>
          <cell r="P573">
            <v>11500000</v>
          </cell>
          <cell r="Q573">
            <v>11500000</v>
          </cell>
          <cell r="R573">
            <v>11500000</v>
          </cell>
        </row>
        <row r="574">
          <cell r="F574" t="str">
            <v>Nẹp khóa đa hướng đùi các cỡ</v>
          </cell>
          <cell r="G574" t="str">
            <v>Nẹp khóa đa hướng đùi các cỡ</v>
          </cell>
          <cell r="H574" t="str">
            <v>Nẹp khóa đa hướng đùi</v>
          </cell>
          <cell r="I574" t="str">
            <v>N07.06.040.2626.279.0069</v>
          </cell>
          <cell r="J574">
            <v>6</v>
          </cell>
          <cell r="K574" t="str">
            <v>C</v>
          </cell>
          <cell r="L574" t="str">
            <v>Nẹp có các size: 6/ 7/ 8/ 9/ 10/ 11/ 12/ 13/ 14/ 16 lỗ ứng với chiều dài 143/ 161/ 179/ 197/ 215/ 233/ 251/ 269/ 287/ 323mm. Dùng vít 5.0 mm, lỗ vít ở hai đầu nẹp là lỗ vít khóa đa hướng. Chất liệu: pure titanium</v>
          </cell>
          <cell r="M574" t="str">
            <v>1 cái/gói</v>
          </cell>
          <cell r="N574" t="str">
            <v>Cái</v>
          </cell>
          <cell r="O574">
            <v>35</v>
          </cell>
          <cell r="P574">
            <v>8000000</v>
          </cell>
          <cell r="Q574">
            <v>8000000</v>
          </cell>
          <cell r="R574">
            <v>8000000</v>
          </cell>
        </row>
        <row r="575">
          <cell r="F575" t="str">
            <v>Nẹp khóa đa hướng đùi đầu rắn các cỡ</v>
          </cell>
          <cell r="G575" t="str">
            <v>Nẹp khóa đa hướng đùi đầu rắn các cỡ</v>
          </cell>
          <cell r="H575" t="str">
            <v>Nẹp khóa đa hướng đùi đầu rắn</v>
          </cell>
          <cell r="I575" t="str">
            <v>N07.06.040.2626.279.0070</v>
          </cell>
          <cell r="J575">
            <v>6</v>
          </cell>
          <cell r="K575" t="str">
            <v>C</v>
          </cell>
          <cell r="L575" t="str">
            <v>Nẹp có các cỡ: 4/ 5/ 6/ 7/ 8/ 9/ 10/ 11/ 13 lỗ ứng với chiều dài 120/ 138/ 156/ 174/ 192/ 210/ 228/ 246/ 282mm.Đầu nẹp có 4 lỗ vít khóa đa hướng, thân nẹp lỗ vít hình số tám (lỗ vít kết hợp vít khóa và vít nén ép).Dùng vít 5.0 mm. Chất liệu: pure titanium</v>
          </cell>
          <cell r="M575" t="str">
            <v>1 cái/gói</v>
          </cell>
          <cell r="N575" t="str">
            <v>Cái</v>
          </cell>
          <cell r="O575">
            <v>20</v>
          </cell>
          <cell r="P575">
            <v>12000000</v>
          </cell>
          <cell r="Q575">
            <v>12000000</v>
          </cell>
          <cell r="R575">
            <v>12000000</v>
          </cell>
        </row>
        <row r="576">
          <cell r="F576" t="str">
            <v>Nẹp khóa đa hướng gót chân IV các cỡ</v>
          </cell>
          <cell r="G576" t="str">
            <v>Nẹp khóa đa hướng gót chân IV (trái, phải) các cỡ</v>
          </cell>
          <cell r="H576" t="str">
            <v>nẹp khóa đa hướng gót chân iv</v>
          </cell>
          <cell r="I576" t="str">
            <v>N07.06.040.2626.279.0059</v>
          </cell>
          <cell r="J576">
            <v>6</v>
          </cell>
          <cell r="K576" t="str">
            <v>C</v>
          </cell>
          <cell r="L576" t="str">
            <v>Có 2 size 12 lỗ với chiều dài 58mm; 12 lỗ với chiều dài 67mm.Thân nẹp lỗ vít khóa đa hướng.Dùng vít 4.0 mm. Chất liệu: titanium</v>
          </cell>
          <cell r="M576" t="str">
            <v>1 cái/gói</v>
          </cell>
          <cell r="N576" t="str">
            <v>Cái</v>
          </cell>
          <cell r="O576">
            <v>25</v>
          </cell>
          <cell r="P576">
            <v>11500000</v>
          </cell>
          <cell r="Q576">
            <v>11500000</v>
          </cell>
          <cell r="R576">
            <v>11500000</v>
          </cell>
        </row>
        <row r="577">
          <cell r="F577" t="str">
            <v>Nẹp khóa đa hướng khớp cùng đòn các cỡ</v>
          </cell>
          <cell r="G577" t="str">
            <v>Nẹp khoá đa hướng khớp cùng đòn (trái, phải) các cỡ</v>
          </cell>
          <cell r="H577" t="str">
            <v>Nẹp khóa đa hướng khớp cùng đòn</v>
          </cell>
          <cell r="I577" t="str">
            <v>N07.06.040.2626.279.0060</v>
          </cell>
          <cell r="J577">
            <v>6</v>
          </cell>
          <cell r="K577" t="str">
            <v>C</v>
          </cell>
          <cell r="L577" t="str">
            <v>Nẹp có các cỡ: 3/ 4/ 5/ 6/ 7/ 8/ 9/ 10 lỗ ứng với chiều dài 61/ 71/ 81/ 91/ 101/ 111/ 121/ 131mm.Dùng vít 4.0 mm, đầu nẹp có 2 lỗ vít khóa đa hướng. Chất liệu: titanium</v>
          </cell>
          <cell r="M577" t="str">
            <v>1 cái/gói</v>
          </cell>
          <cell r="N577" t="str">
            <v>Cái</v>
          </cell>
          <cell r="O577">
            <v>45</v>
          </cell>
          <cell r="P577">
            <v>8000000</v>
          </cell>
          <cell r="Q577">
            <v>8000000</v>
          </cell>
          <cell r="R577">
            <v>8000000</v>
          </cell>
        </row>
        <row r="578">
          <cell r="F578" t="str">
            <v>Nẹp khóa đa hướng lồi cầu trong cánh tay các cỡ</v>
          </cell>
          <cell r="G578" t="str">
            <v>Nẹp khóa đa hướng lồi cầu trong (trái, phải) cánh tay các cỡ</v>
          </cell>
          <cell r="H578" t="str">
            <v>Nẹp khóa đa hướng lồi cầu trong cánh tay</v>
          </cell>
          <cell r="I578" t="str">
            <v>N07.06.040.2626.279.0064</v>
          </cell>
          <cell r="J578">
            <v>6</v>
          </cell>
          <cell r="K578" t="str">
            <v>C</v>
          </cell>
          <cell r="L578" t="str">
            <v>Nẹp có các cỡ: 4/ 5/ 6/ 7/ 8/ 9/ 10lỗ ứng với chiều dài 79/ 91/ 103/ 115/ 127/ 139/ 151mm.Dùng vít 2.7/ 4.0 mm, đầu nẹp có 3 lỗ vít khóa đa hướng. Thân nẹp lỗ vít hình tròn và 1 lỗ vít nén ép.Chất liệu: titanium</v>
          </cell>
          <cell r="M578" t="str">
            <v>1 cái/gói</v>
          </cell>
          <cell r="N578" t="str">
            <v>Cái</v>
          </cell>
          <cell r="O578">
            <v>60</v>
          </cell>
          <cell r="P578">
            <v>13500000</v>
          </cell>
          <cell r="Q578">
            <v>13500000</v>
          </cell>
          <cell r="R578">
            <v>13500000</v>
          </cell>
        </row>
        <row r="579">
          <cell r="F579" t="str">
            <v>Nẹp khóa đa hướng ốp lồi cầu đùi các cỡ</v>
          </cell>
          <cell r="G579" t="str">
            <v>Nẹp khoá đa hướng ốp lồi cầu đùi (trái, phải) các cỡ</v>
          </cell>
          <cell r="H579" t="str">
            <v>Nẹp khóa đa hướng ốp lồi cầu đùi</v>
          </cell>
          <cell r="I579" t="str">
            <v>N07.06.040.2626.279.0076</v>
          </cell>
          <cell r="J579">
            <v>6</v>
          </cell>
          <cell r="K579" t="str">
            <v>C</v>
          </cell>
          <cell r="L579" t="str">
            <v>Nẹp có các cỡ: 4/ 5/ 6/ 7/ 8/ 9/ 10/ 11/ 12/ 13 lỗ ứng với chiều dài 139/ 159/ 179/ 199/ 219/ 239/ 259/ 279/ 299/ 319mm.Đầu nẹp có 8 lỗ vít khóa đa hướng, thân nẹp lỗ vít hình số tám (lỗ vít kết hợp vít khóa và vít nén ép).Dùng vít 5.0 mm. Chất liệu: pure</v>
          </cell>
          <cell r="M579" t="str">
            <v>1 cái/gói</v>
          </cell>
          <cell r="N579" t="str">
            <v>Cái</v>
          </cell>
          <cell r="O579">
            <v>60</v>
          </cell>
          <cell r="P579">
            <v>11500000</v>
          </cell>
          <cell r="Q579">
            <v>11500000</v>
          </cell>
          <cell r="R579">
            <v>11500000</v>
          </cell>
        </row>
        <row r="580">
          <cell r="F580" t="str">
            <v>Nẹp khóa đa hướng T nâng đỡ các cỡ</v>
          </cell>
          <cell r="G580" t="str">
            <v>Nẹp khóa đa hướng T nâng đỡ các cỡ</v>
          </cell>
          <cell r="H580" t="str">
            <v>Nẹp khóa đa hướng T nâng đỡ</v>
          </cell>
          <cell r="I580" t="str">
            <v>N07.06.040.2626.279.0114</v>
          </cell>
          <cell r="J580">
            <v>6</v>
          </cell>
          <cell r="K580" t="str">
            <v>C</v>
          </cell>
          <cell r="L580" t="str">
            <v>3/ 4/ 5/ 6/ 7/ 8 lỗ ứng với chiều dài 65/ 81/ 97/ 113/ 129/ 145mm.Thân nẹp hình số tám (lỗ vít kết hợp vít khóa và vít nén ép), đầu nẹp có 2 lỗ vít khóa đa hướng. Dùng vít 5.0 mm. Chất liệu: titanium</v>
          </cell>
          <cell r="M580" t="str">
            <v>1 cái/gói</v>
          </cell>
          <cell r="N580" t="str">
            <v>Cái</v>
          </cell>
          <cell r="O580">
            <v>20</v>
          </cell>
          <cell r="P580">
            <v>9500000</v>
          </cell>
          <cell r="Q580">
            <v>9500000</v>
          </cell>
          <cell r="R580">
            <v>9500000</v>
          </cell>
        </row>
        <row r="581">
          <cell r="F581" t="str">
            <v>Nẹp khóa đa hướng T nhỏ các cỡ</v>
          </cell>
          <cell r="G581" t="str">
            <v>Nẹp khoá đa hướng T nhỏ các cỡ</v>
          </cell>
          <cell r="H581" t="str">
            <v>nẹp khóa đa hướng t nhỏ</v>
          </cell>
          <cell r="I581" t="str">
            <v>N07.06.040.2626.279.0067</v>
          </cell>
          <cell r="J581">
            <v>6</v>
          </cell>
          <cell r="K581" t="str">
            <v>C</v>
          </cell>
          <cell r="L581" t="str">
            <v>Nẹp có các cỡ: 3/ 4/ 5/ 6 lỗ ứng với chiều dài 45/ 56/ 67/ 78mm.Đầu nẹp có 4 lỗ vít khóa đa hướng, thân nẹp lỗ vít hình tròn.Dùng vít 4.0 mm. Chất liệu: titanium</v>
          </cell>
          <cell r="M581" t="str">
            <v>1 cái/gói</v>
          </cell>
          <cell r="N581" t="str">
            <v>Cái</v>
          </cell>
          <cell r="O581">
            <v>250</v>
          </cell>
          <cell r="P581">
            <v>8300000</v>
          </cell>
          <cell r="Q581">
            <v>8300000</v>
          </cell>
          <cell r="R581">
            <v>8300000</v>
          </cell>
        </row>
        <row r="582">
          <cell r="F582" t="str">
            <v>Nẹp khóa đầu dưới xương chày, chiều dài 130-190mm</v>
          </cell>
          <cell r="G582">
            <v>8300000</v>
          </cell>
          <cell r="H582">
            <v>8300000</v>
          </cell>
          <cell r="I582">
            <v>8300000</v>
          </cell>
          <cell r="J582" t="str">
            <v>3</v>
          </cell>
          <cell r="K582">
            <v>8300000</v>
          </cell>
          <cell r="L582" t="str">
            <v>Vật liệu nẹp bằng thép không gỉ. Kích thước:
-Chiều dài 130mm, đầu nẹp có 7 lỗ khóa và 0 lỗ free, thân nẹp có 4 lỗ khóa và 1 lỗ free
-Chiều dài 190mm, đầu nẹp có 7 lỗ khóa và 0 lỗ free, thân nẹp có 7 lỗ khóa và 1 lỗ free
Ron vis bằng titanium khóa bên tro</v>
          </cell>
          <cell r="M582" t="str">
            <v>Hộp/1 cái</v>
          </cell>
          <cell r="N582" t="str">
            <v>Cái</v>
          </cell>
          <cell r="O582">
            <v>30</v>
          </cell>
          <cell r="P582">
            <v>13100000</v>
          </cell>
          <cell r="Q582">
            <v>13100000</v>
          </cell>
          <cell r="R582">
            <v>13100000</v>
          </cell>
        </row>
        <row r="583">
          <cell r="F583" t="str">
            <v>Nẹp khóa đa hướng xương đòn S các cỡ</v>
          </cell>
          <cell r="G583" t="str">
            <v>Nẹp khoá đa hướng xương đòn S (trái, phải) các cỡ</v>
          </cell>
          <cell r="H583" t="str">
            <v>Nẹp khóa đa hướng xương đòn S</v>
          </cell>
          <cell r="I583" t="str">
            <v>N07.06.040.2626.279.0122</v>
          </cell>
          <cell r="J583">
            <v>6</v>
          </cell>
          <cell r="K583" t="str">
            <v>C</v>
          </cell>
          <cell r="L583" t="str">
            <v>Nẹp có các cỡ: 6/ 7/ 8/ 9/ 10 lỗ ứng với chiều dài 69/ 81/ 93/ 105/ 117mm.Dùng vít 4.0 mm, lỗ vít ở hai đầu nẹp là lỗ vít khóa đa hướng. Chất liệu: titanium</v>
          </cell>
          <cell r="M583" t="str">
            <v>1 cái/gói</v>
          </cell>
          <cell r="N583" t="str">
            <v>Cái</v>
          </cell>
          <cell r="O583">
            <v>455</v>
          </cell>
          <cell r="P583">
            <v>7000000</v>
          </cell>
          <cell r="Q583">
            <v>7000000</v>
          </cell>
          <cell r="R583">
            <v>7000000</v>
          </cell>
        </row>
        <row r="584">
          <cell r="F584" t="str">
            <v>Nẹp khóa đầu dưới xương cánh tay hình chữ Y</v>
          </cell>
          <cell r="G584" t="str">
            <v>Nẹp khóa đầu dưới xương cánh tay hình chữ Y</v>
          </cell>
          <cell r="H584" t="str">
            <v>Nẹp khóa đầu dưới xương cánh tay hình chữ Y</v>
          </cell>
          <cell r="I584" t="str">
            <v>N07.06.040.2567.292.0013.001;
N07.06.040.2567.292.0013.002</v>
          </cell>
          <cell r="J584">
            <v>3</v>
          </cell>
          <cell r="K584" t="str">
            <v>C</v>
          </cell>
          <cell r="L584" t="str">
            <v>Vật liệu nẹp bằng thép không gỉ. Kích thước:
-Chiều dài 101mm, đầu nẹp có 9 lỗ khóa và 0 lỗ free, thân nẹp có 4 lỗ khóa và 0 lỗ free
Ron vis bằng titanium khóa bên trong lỗ nẹp, cơ chế khóa kiểu thiết kế hình nón côn 2 độ.
Đóng gói tiệt trùng sẵn chính hã</v>
          </cell>
          <cell r="M584" t="str">
            <v>Hộp/1 cái</v>
          </cell>
          <cell r="N584" t="str">
            <v>Cái</v>
          </cell>
          <cell r="O584">
            <v>50</v>
          </cell>
          <cell r="P584">
            <v>11250000</v>
          </cell>
          <cell r="Q584">
            <v>11250000</v>
          </cell>
          <cell r="R584">
            <v>11250000</v>
          </cell>
        </row>
        <row r="585">
          <cell r="F585" t="str">
            <v>Nẹp khóa đầu dưới xương mác</v>
          </cell>
          <cell r="G585">
            <v>11250000</v>
          </cell>
          <cell r="H585">
            <v>11250000</v>
          </cell>
          <cell r="I585">
            <v>11250000</v>
          </cell>
          <cell r="J585" t="str">
            <v>3</v>
          </cell>
          <cell r="K585">
            <v>11250000</v>
          </cell>
          <cell r="L585" t="str">
            <v>Vật liệu nẹp bằng thép không gỉ. Kích thước:
-Chiều dài 80mm, đầu nẹp có 4 lỗ khóa và 1 lỗ free, thân nẹp có 3 lỗ khóa và 1 lỗ free
-Chiều dài 108mm, đầu nẹp có 4 lỗ khóa và 1 lỗ free, thân nẹp có 4 lỗ khóa và 2 lỗ free
-Chiều dài 150mm, đầu nẹp có 4 lỗ k</v>
          </cell>
          <cell r="M585" t="str">
            <v>Hộp/1 cái</v>
          </cell>
          <cell r="N585" t="str">
            <v>Cái</v>
          </cell>
          <cell r="O585">
            <v>60</v>
          </cell>
          <cell r="P585">
            <v>10080000</v>
          </cell>
          <cell r="Q585">
            <v>10080000</v>
          </cell>
          <cell r="R585">
            <v>10080000</v>
          </cell>
        </row>
        <row r="586">
          <cell r="F586" t="str">
            <v>Nẹp khóa đầu dưới, giữa xương cánh tay</v>
          </cell>
          <cell r="G586" t="str">
            <v>Nẹp khóa đầu dưới, giữa xương cánh tay (Nẹp khóa đầu dưới, hỏm khuỷu mặt trong xương cánh tay)</v>
          </cell>
          <cell r="H586" t="str">
            <v>Nẹp khóa đầu dưới, giữa xương cánh tay (Nẹp khóa đầu dưới, hỏm khuỷu mặt trong xương cánh tay)</v>
          </cell>
          <cell r="I586" t="str">
            <v>N07.06.040.2567.292.0019.001;
N07.06.040.2567.292.0019.002</v>
          </cell>
          <cell r="J586">
            <v>3</v>
          </cell>
          <cell r="K586" t="str">
            <v>C</v>
          </cell>
          <cell r="L586" t="str">
            <v>Vật liệu nẹp bằng thép không gỉ. Kích thước:
-Chiều dài 103mm, đầu nẹp có 3 lỗ khóa và 0 lỗ free, thân nẹp có 4 lỗ khóa và 0 lỗ free
-Chiều dài 148mm, đầu nẹp có 3 lỗ khóa và 0 lỗ free, thân nẹp có 7 lỗ khóa và 0 lỗ free
Ron vis bằng titanium khóa bên tro</v>
          </cell>
          <cell r="M586" t="str">
            <v>Hộp/1 cái</v>
          </cell>
          <cell r="N586" t="str">
            <v>Cái</v>
          </cell>
          <cell r="O586">
            <v>50</v>
          </cell>
          <cell r="P586">
            <v>12200000</v>
          </cell>
          <cell r="Q586">
            <v>12200000</v>
          </cell>
          <cell r="R586">
            <v>12200000</v>
          </cell>
        </row>
        <row r="587">
          <cell r="F587" t="str">
            <v>Nẹp khóa đầu dưới, phía bên xương cánh tay</v>
          </cell>
          <cell r="G587" t="str">
            <v>Nẹp khóa đầu dưới, phía bên xương cánh tay (Nẹp khóa đầu dưới, hỏm khuỷu mặt bên xương cánh tay)</v>
          </cell>
          <cell r="H587" t="str">
            <v>Nẹp khóa đầu dưới, phía bên xương cánh tay (Nẹp khóa đầu dưới, hỏm khuỷu mặt bên xương cánh tay)</v>
          </cell>
          <cell r="I587" t="str">
            <v>N07.06.040.2567.292.0005.001;
N07.06.040.2567.292.0005.002;
N07.06.040.2567.292.0005.003;
N07.06.040.2567.292.0005.004</v>
          </cell>
          <cell r="J587">
            <v>3</v>
          </cell>
          <cell r="K587" t="str">
            <v>C</v>
          </cell>
          <cell r="L587" t="str">
            <v>Vật liệu nẹp bằng thép không gỉ. Kích thước:
-Chiều dài 98mm, đầu nẹp có 5 lỗ khóa và 0 lỗ free, thân nẹp có 4 lỗ khóa và 0 lỗ free
-Chiều dài 143mm, đầu nẹp có 5 lỗ khóa và 0 lỗ free, thân nẹp có 7 lỗ khóa và 0 lỗ free
Ron vis bằng titanium khóa bên tron</v>
          </cell>
          <cell r="M587" t="str">
            <v>Hộp/1 cái</v>
          </cell>
          <cell r="N587" t="str">
            <v>Cái</v>
          </cell>
          <cell r="O587">
            <v>50</v>
          </cell>
          <cell r="P587">
            <v>12200000</v>
          </cell>
          <cell r="Q587">
            <v>12200000</v>
          </cell>
          <cell r="R587">
            <v>12200000</v>
          </cell>
        </row>
        <row r="588">
          <cell r="F588" t="str">
            <v>Nẹp khóa đầu gần xương cánh tay</v>
          </cell>
          <cell r="G588" t="str">
            <v>Nẹp khóa đầu gần xương cánh tay (A Plus)</v>
          </cell>
          <cell r="H588" t="str">
            <v>Nẹp khóa đầu gần xương cánh tay (A Plus)</v>
          </cell>
          <cell r="I588" t="str">
            <v>N07.06.040.0029.296.0006</v>
          </cell>
          <cell r="J588">
            <v>6</v>
          </cell>
          <cell r="K588" t="str">
            <v>C</v>
          </cell>
          <cell r="L588" t="str">
            <v>Chất liệu Ti6Al4V.
Nẹp được thiết kế theo tiêu chuẩn xương của người Châu Á.
Điều trị chấn thương chóp xoay vai.
Nẹp được thiết kế phù hợp với giải phẫu xương của người châu á vừa vặn với bề mặt xương khớp vai không cần phải uốn.
Đầu mặt khớp được thiết k</v>
          </cell>
          <cell r="M588" t="str">
            <v>Cái/gói</v>
          </cell>
          <cell r="N588" t="str">
            <v>Cái</v>
          </cell>
          <cell r="O588">
            <v>20</v>
          </cell>
          <cell r="P588">
            <v>18500000</v>
          </cell>
          <cell r="Q588">
            <v>18500000</v>
          </cell>
          <cell r="R588">
            <v>18500000</v>
          </cell>
        </row>
        <row r="589">
          <cell r="F589" t="str">
            <v>Nẹp khóa đầu trên xương cánh tay các cỡ</v>
          </cell>
          <cell r="G589" t="str">
            <v>Nẹp khóa đầu trên xương cánh tay PHF, dài 82mm; 125mm</v>
          </cell>
          <cell r="H589" t="str">
            <v>Nẹp khóa đầu trên xương cánh tay PHF, dài 82mm; 125mm</v>
          </cell>
          <cell r="I589" t="str">
            <v>N07.06.040.2567.292.0014.001;
N07.06.040.2567.292.0014.002;
N07.06.040.2567.292.0014.003;
N07.06.040.2567.292.0014.004</v>
          </cell>
          <cell r="J589">
            <v>3</v>
          </cell>
          <cell r="K589" t="str">
            <v>C</v>
          </cell>
          <cell r="L589" t="str">
            <v>Vật liệu nẹp bằng thép không gỉ. Kích thước:
-Chiều dài 82mm, đầu nẹp có 7 lỗ khóa và 0 lỗ free, thân nẹp có 2 lỗ khóa và 1 lỗ free
-Chiều dài 125mm, đầu nẹp có 7 lỗ khóa và 0 lỗ free, thân nẹp có 4 lỗ khóa và 2 lỗ free
Ron vis bằng titanium khóa bên tron</v>
          </cell>
          <cell r="M589" t="str">
            <v>Hộp/1 cái</v>
          </cell>
          <cell r="N589" t="str">
            <v>Cái</v>
          </cell>
          <cell r="O589">
            <v>20</v>
          </cell>
          <cell r="P589">
            <v>14250000</v>
          </cell>
          <cell r="Q589">
            <v>14250000</v>
          </cell>
          <cell r="R589">
            <v>14250000</v>
          </cell>
        </row>
        <row r="590">
          <cell r="F590" t="str">
            <v>Nẹp khóa đầu gần xương trụ</v>
          </cell>
          <cell r="G590">
            <v>14250000</v>
          </cell>
          <cell r="H590">
            <v>14250000</v>
          </cell>
          <cell r="I590">
            <v>14250000</v>
          </cell>
          <cell r="J590" t="str">
            <v/>
          </cell>
          <cell r="K590">
            <v>14250000</v>
          </cell>
          <cell r="L590" t="str">
            <v>Chất liệu hợp kim titan alpha-beta
Nẹp được thiết kế theo tiêu chuẩn xương của người Châu Á 
Kết hợp xương mõm vẹt và mõm khuỷa, cải thiện sự ổn định trong kết hợp xương cổ tay, vít khóa đầu gần đi dọc theo xương, thân nẹp được thiết kế dài phù hợp với gi</v>
          </cell>
          <cell r="M590">
            <v>14250000</v>
          </cell>
          <cell r="N590" t="str">
            <v>Cái</v>
          </cell>
          <cell r="O590">
            <v>50</v>
          </cell>
          <cell r="P590">
            <v>16500000</v>
          </cell>
          <cell r="Q590">
            <v>16500000</v>
          </cell>
          <cell r="R590">
            <v>16500000</v>
          </cell>
        </row>
        <row r="591">
          <cell r="F591" t="str">
            <v>Nẹp khóa đầu trên, phía bên xương chày các cỡ</v>
          </cell>
          <cell r="G591" t="str">
            <v>Nẹp khóa đầu trên, phía bên xương chày (Nẹp khóa đầu trên mặt bên xương chày)</v>
          </cell>
          <cell r="H591" t="str">
            <v>Nẹp khóa đầu trên, phía bên xương chày (Nẹp khóa đầu trên mặt bên xương chày)</v>
          </cell>
          <cell r="I591" t="str">
            <v>N07.06.040.2567.292.0035.001</v>
          </cell>
          <cell r="J591">
            <v>3</v>
          </cell>
          <cell r="K591" t="str">
            <v>C</v>
          </cell>
          <cell r="L591" t="str">
            <v>Vật liệu nẹp bằng thép không gỉ. Kích thước:
-Chiều dài 124mm, đầu nẹp có 3 lỗ khóa và 0 lỗ free, thân nẹp có 4 lỗ khóa và 0 lỗ free
Ron vis bằng titanium khóa bên trong lỗ nẹp, cơ chế khóa kiểu thiết kế hình nón côn 2 độ.
Đóng gói tiệt trùng sẵn chính hã</v>
          </cell>
          <cell r="M591" t="str">
            <v>Hộp/1 cái</v>
          </cell>
          <cell r="N591" t="str">
            <v>Cái</v>
          </cell>
          <cell r="O591">
            <v>20</v>
          </cell>
          <cell r="P591">
            <v>13870000</v>
          </cell>
          <cell r="Q591">
            <v>13870000</v>
          </cell>
          <cell r="R591">
            <v>13870000</v>
          </cell>
        </row>
        <row r="592">
          <cell r="F592" t="str">
            <v>Nẹp khóa đầu xa xương đùi các cỡ</v>
          </cell>
          <cell r="G592" t="str">
            <v>Nẹp khóa đầu xa xương đùi (A Plus)</v>
          </cell>
          <cell r="H592" t="str">
            <v>Nẹp khóa đầu xa xương đùi (A Plus)</v>
          </cell>
          <cell r="I592" t="str">
            <v>N07.06.040.0029.296.0016</v>
          </cell>
          <cell r="J592">
            <v>6</v>
          </cell>
          <cell r="K592" t="str">
            <v>C</v>
          </cell>
          <cell r="L592" t="str">
            <v>Chất liệu Ti6Al4V.
Nẹp được thiết kế theo tiêu chuẩn xương của người Châu Á.
Thiết kế đuôi nẹp vát nhọn giúp bóc tách mô mềm phù hợp với kỹ thuật mổ ít xâm lấn.
Nẹp ở đầu mặt khớp được thiết kế mỏng. Thân nẹp phù hợp với giải phẫu. 
Lỗ vít nén cố định ổ g</v>
          </cell>
          <cell r="M592" t="str">
            <v>Cái/gói</v>
          </cell>
          <cell r="N592" t="str">
            <v>Cái</v>
          </cell>
          <cell r="O592">
            <v>30</v>
          </cell>
          <cell r="P592">
            <v>19900000</v>
          </cell>
          <cell r="Q592">
            <v>19900000</v>
          </cell>
          <cell r="R592">
            <v>19900000</v>
          </cell>
        </row>
        <row r="593">
          <cell r="F593" t="str">
            <v>Nẹp khóa đầu xa xương trụ các cỡ</v>
          </cell>
          <cell r="G593" t="str">
            <v>Nẹp khóa đầu xa xương trụ U.C.L.A (A Plus)</v>
          </cell>
          <cell r="H593" t="str">
            <v>Nẹp khóa đầu xa xương trụ U.C.L.A (A Plus)</v>
          </cell>
          <cell r="I593" t="str">
            <v>N07.06.040.0029.296.0018</v>
          </cell>
          <cell r="J593">
            <v>6</v>
          </cell>
          <cell r="K593" t="str">
            <v>C</v>
          </cell>
          <cell r="L593" t="str">
            <v>Chất liệu Ti6Al4V.
Nẹp được thiết kế theo tiêu chuẩn xương của người Châu Á.
Vít khóa 2.4mm đa hướng ở đầu mặt khớp có góc cố định liên kết chéo.
Có lỗ K-pin cố định tạm thời.
Thân nẹp sử dụng vít khóa 3.5mm.
Đầu và đuôi nẹp được vát cạnh bo tròn.
Kiểu dá</v>
          </cell>
          <cell r="M593" t="str">
            <v>Cái/gói</v>
          </cell>
          <cell r="N593" t="str">
            <v>Cái</v>
          </cell>
          <cell r="O593">
            <v>50</v>
          </cell>
          <cell r="P593">
            <v>15800000</v>
          </cell>
          <cell r="Q593">
            <v>15800000</v>
          </cell>
          <cell r="R593">
            <v>15800000</v>
          </cell>
        </row>
        <row r="594">
          <cell r="F594" t="str">
            <v>Nẹp khóa DHS các cỡ</v>
          </cell>
          <cell r="G594" t="str">
            <v>Nẹp khoá DHS các cỡ</v>
          </cell>
          <cell r="H594" t="str">
            <v>Nẹp khoá DHS</v>
          </cell>
          <cell r="I594" t="str">
            <v>N07.06.040.2626.279.0040</v>
          </cell>
          <cell r="J594">
            <v>6</v>
          </cell>
          <cell r="K594" t="str">
            <v>C</v>
          </cell>
          <cell r="L594" t="str">
            <v>Nẹp có các cỡ: 3/ 4/ 5/ 6/ 7/ 8/ 9/ 10/ 11/ 12 lỗ ứng với chiều dài 91/ 107/ 123/ 139/ 155/ 171/ 187/ 203/ 219/ 235 mm.Dùng vít 5.0 mm.Chất liệu: titanium.</v>
          </cell>
          <cell r="M594" t="str">
            <v>1 cái/gói</v>
          </cell>
          <cell r="N594" t="str">
            <v>Cái</v>
          </cell>
          <cell r="O594">
            <v>10</v>
          </cell>
          <cell r="P594">
            <v>8300000</v>
          </cell>
          <cell r="Q594">
            <v>8300000</v>
          </cell>
          <cell r="R594">
            <v>8300000</v>
          </cell>
        </row>
        <row r="595">
          <cell r="F595" t="str">
            <v>Nẹp khóa gót chân các cỡ</v>
          </cell>
          <cell r="G595" t="str">
            <v>Nẹp khóa gót chân (A Plus)</v>
          </cell>
          <cell r="H595" t="str">
            <v>Nẹp khóa gót chân (A Plus)</v>
          </cell>
          <cell r="I595" t="str">
            <v>N07.06.040.0029.296.0002</v>
          </cell>
          <cell r="J595">
            <v>6</v>
          </cell>
          <cell r="K595" t="str">
            <v>C</v>
          </cell>
          <cell r="L595" t="str">
            <v>Chất liệu Ti6Al4V.
Nẹp được thiết kế theo tiêu chuẩn xương của người Châu Á.
Vít khóa đa hướng điểm bám gân gót (gân Achilles).
Có chậu xương gót.
Có chậu đáy xương gót.
Có chậu Achilles.
Thân nẹp có lỗ trống để ghép xương.
Thân nẹp có 15 lổ vít, 17 lỗ ví</v>
          </cell>
          <cell r="M595" t="str">
            <v>Cái/gói</v>
          </cell>
          <cell r="N595" t="str">
            <v>Cái</v>
          </cell>
          <cell r="O595">
            <v>50</v>
          </cell>
          <cell r="P595">
            <v>21000000</v>
          </cell>
          <cell r="Q595">
            <v>21000000</v>
          </cell>
          <cell r="R595">
            <v>21000000</v>
          </cell>
        </row>
        <row r="596">
          <cell r="F596" t="str">
            <v>Nẹp khóa khớp cùng xương đòn có móc các cỡ</v>
          </cell>
          <cell r="G596" t="str">
            <v>Nẹp khóa khớp cùng xương đòn có móc (A Plus)</v>
          </cell>
          <cell r="H596" t="str">
            <v>Nẹp khóa khớp cùng xương đòn có móc (A Plus)</v>
          </cell>
          <cell r="I596" t="str">
            <v>N07.06.040.0029.296.0003</v>
          </cell>
          <cell r="J596">
            <v>6</v>
          </cell>
          <cell r="K596" t="str">
            <v>C</v>
          </cell>
          <cell r="L596" t="str">
            <v>Chất liệu Ti6Al4V.
Nẹp được thiết kế theo tiêu chuẩn xương của người Châu Á.
Thân nẹp hình dạng mắt xích dễ uốn (nếu cần) để đáp ứng các lựa chọn điều trị.
Đầu mặt khớp có 4 lỗ, thiết kế móc giải phẫu 100º theo đường cong xương người châu á cho các trường</v>
          </cell>
          <cell r="M596" t="str">
            <v>Cái/gói</v>
          </cell>
          <cell r="N596" t="str">
            <v>Cái</v>
          </cell>
          <cell r="O596">
            <v>50</v>
          </cell>
          <cell r="P596">
            <v>14500000</v>
          </cell>
          <cell r="Q596">
            <v>14500000</v>
          </cell>
          <cell r="R596">
            <v>14500000</v>
          </cell>
        </row>
        <row r="597">
          <cell r="F597" t="str">
            <v>Nẹp khóa mắc xích các cỡ</v>
          </cell>
          <cell r="G597" t="str">
            <v>Nẹp khoá mắc xích các cỡ</v>
          </cell>
          <cell r="H597" t="str">
            <v>Nẹp khoá mắc xích</v>
          </cell>
          <cell r="I597" t="str">
            <v>N07.06.040.2626.279.0050</v>
          </cell>
          <cell r="J597">
            <v>6</v>
          </cell>
          <cell r="K597" t="str">
            <v>C</v>
          </cell>
          <cell r="L597" t="str">
            <v xml:space="preserve">Nẹp có các cỡ: 4/ 5/ 6/ 7/ 8/ 9/ 10/ 12 lỗ ứng với chiều dài 48/ 60/ 72/ 84/ 96/ 108/ 120/ 144mm.Sử dụng vít 4.0mm.Chất liệu: titanium. </v>
          </cell>
          <cell r="M597" t="str">
            <v>1 cái/gói</v>
          </cell>
          <cell r="N597" t="str">
            <v>Cái</v>
          </cell>
          <cell r="O597">
            <v>65</v>
          </cell>
          <cell r="P597">
            <v>4200000</v>
          </cell>
          <cell r="Q597">
            <v>4200000</v>
          </cell>
          <cell r="R597">
            <v>4200000</v>
          </cell>
        </row>
        <row r="598">
          <cell r="F598" t="str">
            <v>Nẹp khóa mâm chày các cỡ</v>
          </cell>
          <cell r="G598" t="str">
            <v>Nẹp khóa mâm chày chữ L (A Plus)</v>
          </cell>
          <cell r="H598" t="str">
            <v>Nẹp khóa mâm chày chữ L (A Plus)</v>
          </cell>
          <cell r="I598" t="str">
            <v>N07.06.040.0029.296.0010</v>
          </cell>
          <cell r="J598">
            <v>6</v>
          </cell>
          <cell r="K598" t="str">
            <v>C</v>
          </cell>
          <cell r="L598" t="str">
            <v xml:space="preserve">Chất liệu Ti6Al4V.
Nẹp được thiết kế theo tiêu chuẩn xương của người Châu Á.
Khu vực gần mặt khớp có 8 lỗ, sử dụng vít khóa 3.5mm, trong đó có vít chịu lực giúp cố định tối đa ổ gãy để ngăn mặt khớp mâm chày không bị xẹp lún sau phẫu thuật.
Lỗ vít nén cố </v>
          </cell>
          <cell r="M598" t="str">
            <v>Cái/gói</v>
          </cell>
          <cell r="N598" t="str">
            <v>Cái</v>
          </cell>
          <cell r="O598">
            <v>10</v>
          </cell>
          <cell r="P598">
            <v>21500000</v>
          </cell>
          <cell r="Q598">
            <v>21500000</v>
          </cell>
          <cell r="R598">
            <v>21500000</v>
          </cell>
        </row>
        <row r="599">
          <cell r="F599" t="str">
            <v>Nẹp khóa mắt cá ngoài các cỡ</v>
          </cell>
          <cell r="G599" t="str">
            <v>Nẹp khóa mắt cá ngoài F.D.H (A Plus)</v>
          </cell>
          <cell r="H599" t="str">
            <v>Nẹp khóa mắt cá ngoài F.D.H (A Plus)</v>
          </cell>
          <cell r="I599" t="str">
            <v>N07.06.040.0029.296.0020</v>
          </cell>
          <cell r="J599">
            <v>6</v>
          </cell>
          <cell r="K599" t="str">
            <v>C</v>
          </cell>
          <cell r="L599" t="str">
            <v>Chất liệu Ti6Al4V.
Nẹp được thiết kế theo tiêu chuẩn xương của người Châu Á.
Thiết kế đuôi nẹp vát nhọn giúp bóc tách mô mềm phù hợp với kỹ thuật mổ ít xâm lấn.
Thân nẹp sử dụng vít khóa 3.5mm.
Lỗ vít nén cố định ổ gãy.
Đầu mặt khớp có 7 lỗ, sử dụng vít k</v>
          </cell>
          <cell r="M599" t="str">
            <v>Cái/gói</v>
          </cell>
          <cell r="N599" t="str">
            <v>Cái</v>
          </cell>
          <cell r="O599">
            <v>25</v>
          </cell>
          <cell r="P599">
            <v>21000000</v>
          </cell>
          <cell r="Q599">
            <v>21000000</v>
          </cell>
          <cell r="R599">
            <v>21000000</v>
          </cell>
        </row>
        <row r="600">
          <cell r="F600" t="str">
            <v>Nẹp khóa mắt cá trong các cỡ</v>
          </cell>
          <cell r="G600" t="str">
            <v>Nẹp khóa mắt cá trong (A Plus)</v>
          </cell>
          <cell r="H600" t="str">
            <v>Nẹp khóa mắt cá trong (A Plus)</v>
          </cell>
          <cell r="I600" t="str">
            <v>N07.06.040.0029.296.0021</v>
          </cell>
          <cell r="J600">
            <v>6</v>
          </cell>
          <cell r="K600" t="str">
            <v>C</v>
          </cell>
          <cell r="L600" t="str">
            <v xml:space="preserve">Chất liệu Ti6Al4V
Nẹp được thiết kế theo tiêu chuẩn xương của người Châu Á.
Khu vực đầu mặt khớp 8 lỗ, sử dụng vít khóa 3.5mm. Trong đó có vít chịu lực giúp cố định tối đa ổ gãy để ngăn mặt khớp không bị xẹp lún sau phẫu thuật.
Thiết kế đuôi nẹp vát nhọn </v>
          </cell>
          <cell r="M600" t="str">
            <v>Cái/gói</v>
          </cell>
          <cell r="N600" t="str">
            <v>Cái</v>
          </cell>
          <cell r="O600">
            <v>35</v>
          </cell>
          <cell r="P600">
            <v>19500000</v>
          </cell>
          <cell r="Q600">
            <v>19500000</v>
          </cell>
          <cell r="R600">
            <v>19500000</v>
          </cell>
        </row>
        <row r="601">
          <cell r="F601" t="str">
            <v>Nẹp khóa mini các cỡ</v>
          </cell>
          <cell r="G601" t="str">
            <v>Nẹp khóa mini 2.0 (A Plus)</v>
          </cell>
          <cell r="H601" t="str">
            <v>Nẹp khóa mini 2.0 (A Plus)</v>
          </cell>
          <cell r="I601" t="str">
            <v>N07.06.040.0029.296.0001</v>
          </cell>
          <cell r="J601">
            <v>6</v>
          </cell>
          <cell r="K601" t="str">
            <v>C</v>
          </cell>
          <cell r="L601" t="str">
            <v>Chất liệu Ti6Al4V
Nẹp được thiết kế theo tiêu chuẩn xương của người Châu Á 
Độ dày 1.2mm, có nhiều hình dạng khác nhau như L, Y, ARC, X, H, thẳng, T,
Dùng vít khóa 2.0mm, vít vỏ 2.0mm
Nẹp chữ L có 3/ 4 lỗ ứng với chiều dài 37/ 45mm
Nẹp chữ Y có 5/ 6/ 7 lỗ</v>
          </cell>
          <cell r="M601" t="str">
            <v>Cái/gói</v>
          </cell>
          <cell r="N601" t="str">
            <v>Cái</v>
          </cell>
          <cell r="O601">
            <v>55</v>
          </cell>
          <cell r="P601">
            <v>7800000</v>
          </cell>
          <cell r="Q601">
            <v>7800000</v>
          </cell>
          <cell r="R601">
            <v>7800000</v>
          </cell>
        </row>
        <row r="602">
          <cell r="F602" t="str">
            <v>Nẹp khóa nén ép các cỡ</v>
          </cell>
          <cell r="G602" t="str">
            <v>Nẹp khóa nén ép 3.5 (A Plus)</v>
          </cell>
          <cell r="H602" t="str">
            <v>Nẹp khóa nén ép 3.5 (A Plus)</v>
          </cell>
          <cell r="I602" t="str">
            <v>N07.06.040.0029.296.0011</v>
          </cell>
          <cell r="J602">
            <v>6</v>
          </cell>
          <cell r="K602" t="str">
            <v>C</v>
          </cell>
          <cell r="L602" t="str">
            <v xml:space="preserve">Chất liệu Ti6Al4V.
Nẹp được thiết kế theo tiêu chuẩn xương của người Châu Á 
Thiết kế cho giải pháp trục xương nhỏ hoặc thân xương cánh tay.
Nẹp được thiết kế mỏng.
2 đầu nẹp vát nhọn bo tròn giúp giảm kích ứng, dễ bóc tách mô mềm phù hợp với kỹ thuật mổ </v>
          </cell>
          <cell r="M602" t="str">
            <v>Cái/gói</v>
          </cell>
          <cell r="N602" t="str">
            <v>Cái</v>
          </cell>
          <cell r="O602">
            <v>35</v>
          </cell>
          <cell r="P602">
            <v>11000000</v>
          </cell>
          <cell r="Q602">
            <v>11000000</v>
          </cell>
          <cell r="R602">
            <v>11000000</v>
          </cell>
        </row>
        <row r="603">
          <cell r="F603" t="str">
            <v>Nẹp khóa mỏm khuỷu, đầu trên xương trụ các loại</v>
          </cell>
          <cell r="G603" t="str">
            <v>Nẹp khóa Olecranon mỏm khuỷu, đầu trên xương trụ dạng chữ L</v>
          </cell>
          <cell r="H603" t="str">
            <v>Nẹp khóa Olecranon mỏm khuỷu, đầu trên xương trụ dạng chữ L</v>
          </cell>
          <cell r="I603" t="str">
            <v>N07.06.040.2567.292.0010.001;
N07.06.040.2567.292.0010.002</v>
          </cell>
          <cell r="J603">
            <v>3</v>
          </cell>
          <cell r="K603" t="str">
            <v>C</v>
          </cell>
          <cell r="L603" t="str">
            <v>Vật liệu nẹp bằng thép không gỉ. Kích thước:
-Chiều dài 105mm, đầu nẹp có 5 lỗ khóa và 0 lỗ free, thân nẹp có 4 lỗ khóa và 0 lỗ free
Ron vis bằng titanium khóa bên trong lỗ nẹp, cơ chế khóa kiểu thiết kế hình nón côn 2 độ.
Đóng gói tiệt trùng sẵn chính hã</v>
          </cell>
          <cell r="M603" t="str">
            <v>Hộp/1 cái</v>
          </cell>
          <cell r="N603" t="str">
            <v>Cái</v>
          </cell>
          <cell r="O603">
            <v>50</v>
          </cell>
          <cell r="P603">
            <v>11050000</v>
          </cell>
          <cell r="Q603">
            <v>11050000</v>
          </cell>
          <cell r="R603">
            <v>11050000</v>
          </cell>
        </row>
        <row r="604">
          <cell r="F604" t="str">
            <v>Nẹp khóa thẳng xương cẳng tay, xương trụ-quay</v>
          </cell>
          <cell r="G604" t="str">
            <v>Nẹp khóa thẳng xương cẳng tay, xương trụ-quay, ACP</v>
          </cell>
          <cell r="H604" t="str">
            <v>Nẹp khóa thẳng xương cẳng tay, xương trụ-quay, ACP</v>
          </cell>
          <cell r="I604" t="str">
            <v>N07.06.040.2567.292.0011.001;
N07.06.040.2567.292.0011.002;
N07.06.040.2567.292.0011.003</v>
          </cell>
          <cell r="J604">
            <v>3</v>
          </cell>
          <cell r="K604" t="str">
            <v>C</v>
          </cell>
          <cell r="L604" t="str">
            <v xml:space="preserve">Vật liệu nẹp bằng thép không gỉ. Kích thước:
-Chiều dài 79mm, thân nẹp có 4 lỗ khóa và 2 lỗ free
-Chiều dài 111mm, thân nẹp có 6 lỗ khóa và 2 lỗ free
-Chiều dài 145mm, thân nẹp có 6 lỗ khóa và 2 lỗ free
Ron vis bằng titanium khóa bên trong lỗ nẹp, cơ chế </v>
          </cell>
          <cell r="M604" t="str">
            <v>Hộp/1 cái</v>
          </cell>
          <cell r="N604" t="str">
            <v>Cái</v>
          </cell>
          <cell r="O604">
            <v>110</v>
          </cell>
          <cell r="P604">
            <v>10570000</v>
          </cell>
          <cell r="Q604">
            <v>10570000</v>
          </cell>
          <cell r="R604">
            <v>10570000</v>
          </cell>
        </row>
        <row r="605">
          <cell r="F605" t="str">
            <v>Nẹp khóa xương chày và xương cánh tay các cỡ</v>
          </cell>
          <cell r="G605" t="str">
            <v>Nẹp khóa xương chày và xương cánh tay ACP</v>
          </cell>
          <cell r="H605" t="str">
            <v>Nẹp khóa xương chày và xương cánh tay ACP</v>
          </cell>
          <cell r="I605" t="str">
            <v>N07.06.040.2567.292.0032.001;
N07.06.040.2567.292.0032.098;
N07.06.040.2567.292.0032.099;
N07.06.040.2567.292.0032.100</v>
          </cell>
          <cell r="J605">
            <v>3</v>
          </cell>
          <cell r="K605" t="str">
            <v>C</v>
          </cell>
          <cell r="L605" t="str">
            <v>Vật liệu nẹp bằng thép không gỉ. Kích thước:
-Chiều dài 122mm, thân nẹp có 6 lỗ khóa và 2 lỗ free
-Chiều dài 169mm, thân nẹp có 6 lỗ khóa và 2 lỗ free
-Chiều dài 209mm, thân nẹp có 8 lỗ khóa và 2 lỗ free
-Chiều dài 249mm, thân nẹp có 10 lỗ khóa và 2 lỗ fr</v>
          </cell>
          <cell r="M605" t="str">
            <v>Hộp/1 cái</v>
          </cell>
          <cell r="N605" t="str">
            <v>Cái</v>
          </cell>
          <cell r="O605">
            <v>45</v>
          </cell>
          <cell r="P605">
            <v>11400000</v>
          </cell>
          <cell r="Q605">
            <v>11400000</v>
          </cell>
          <cell r="R605">
            <v>11400000</v>
          </cell>
        </row>
        <row r="606">
          <cell r="F606" t="str">
            <v>Nẹp khóa thân xương đùi các cỡ</v>
          </cell>
          <cell r="G606" t="str">
            <v>Nẹp khóa thân xương đùi ACP</v>
          </cell>
          <cell r="H606" t="str">
            <v>Nẹp khóa thân xương đùi ACP</v>
          </cell>
          <cell r="I606" t="str">
            <v>N07.06.040.2567.292.0031.001;
N07.06.040.2567.292.0031.096;
N07.06.040.2567.292.0031.097</v>
          </cell>
          <cell r="J606">
            <v>3</v>
          </cell>
          <cell r="K606" t="str">
            <v>C</v>
          </cell>
          <cell r="L606" t="str">
            <v>Vật liệu nẹp bằng thép không gỉ. Kích thước:
-Chiều dài 190mm, thân nẹp có 6 lỗ khóa và 2 lỗ free
-Chiều dài 240mm, thân nẹp có 8 lỗ khóa và 2 lỗ free
-Chiều dài 290mm, thân nẹp có 10 lỗ khóa và 2 lỗ free
Ron vis bằng titanium khóa bên trong lỗ nẹp, cơ ch</v>
          </cell>
          <cell r="M606" t="str">
            <v>Hộp/1 cái</v>
          </cell>
          <cell r="N606" t="str">
            <v>Cái</v>
          </cell>
          <cell r="O606">
            <v>10</v>
          </cell>
          <cell r="P606">
            <v>13000000</v>
          </cell>
          <cell r="Q606">
            <v>13000000</v>
          </cell>
          <cell r="R606">
            <v>13000000</v>
          </cell>
        </row>
        <row r="607">
          <cell r="F607" t="str">
            <v>Nẹp khoá ốp lồi cầu đùi (trái, phải) các cỡ</v>
          </cell>
          <cell r="G607">
            <v>13000000</v>
          </cell>
          <cell r="H607">
            <v>13000000</v>
          </cell>
          <cell r="I607">
            <v>13000000</v>
          </cell>
          <cell r="J607" t="str">
            <v/>
          </cell>
          <cell r="K607">
            <v>13000000</v>
          </cell>
          <cell r="L607" t="str">
            <v>- Loại trái/ phải, có chất liệu: titanium
- 4/ 5/ 6/ 7/ 8/ 9/ 10/ 11/ 12/ 13 lỗ ứng với chiều dài 139/ 159/ 179/ 199/ 219/ 239/ 259/ 279/ 299/ 319 mm.
- Dùng vít 5.0 mm.</v>
          </cell>
          <cell r="M607">
            <v>13000000</v>
          </cell>
          <cell r="N607" t="str">
            <v>Cái</v>
          </cell>
          <cell r="O607">
            <v>15</v>
          </cell>
          <cell r="P607">
            <v>8500000</v>
          </cell>
          <cell r="Q607">
            <v>8500000</v>
          </cell>
          <cell r="R607">
            <v>8500000</v>
          </cell>
        </row>
        <row r="608">
          <cell r="F608" t="str">
            <v>Nẹp khóa xương gót</v>
          </cell>
          <cell r="G608" t="str">
            <v>Nẹp khóa xương gót MERCURY</v>
          </cell>
          <cell r="H608" t="str">
            <v>Nẹp khóa xương gót MERCURY</v>
          </cell>
          <cell r="I608" t="str">
            <v>N07.06.040.2567.292.0017.001;
N07.06.040.2567.292.0017.002;
N07.06.040.2567.292.0017.003;
N07.06.040.2567.292.0017.004</v>
          </cell>
          <cell r="J608">
            <v>3</v>
          </cell>
          <cell r="K608" t="str">
            <v>C</v>
          </cell>
          <cell r="L608" t="str">
            <v>Vật liệu nẹp bằng titanium. Kích thước:
-Chiều dài 56mm, đầu nẹp có 11 lỗ khóa và 0 lỗ free
-Chiều dài 67mm, đầu nẹp có 11 lỗ khóa và 0 lỗ free
Ron vis bằng titanium khóa bên trong lỗ nẹp, cơ chế khóa kiểu thiết kế hình nón côn 2 độ.
Đóng gói tiệt trùng s</v>
          </cell>
          <cell r="M608" t="str">
            <v>Hộp/1 cái</v>
          </cell>
          <cell r="N608" t="str">
            <v>Cái</v>
          </cell>
          <cell r="O608">
            <v>20</v>
          </cell>
          <cell r="P608">
            <v>10080000</v>
          </cell>
          <cell r="Q608">
            <v>10080000</v>
          </cell>
          <cell r="R608">
            <v>10080000</v>
          </cell>
        </row>
        <row r="609">
          <cell r="F609" t="str">
            <v>Nẹp khóa đầu dưới xương quay các cỡ</v>
          </cell>
          <cell r="G609">
            <v>10080000</v>
          </cell>
          <cell r="H609">
            <v>10080000</v>
          </cell>
          <cell r="I609">
            <v>10080000</v>
          </cell>
          <cell r="J609" t="str">
            <v>3</v>
          </cell>
          <cell r="K609">
            <v>10080000</v>
          </cell>
          <cell r="L609" t="str">
            <v>Vật liệu nẹp bằng thép không gỉ. Kích thước:
-Chiều dài 48mm, đầu nẹp có 6 lỗ khóa và 0 lỗ free, thân nẹp có 2 lỗ khóa và 1 lỗ free
-Chiều dài 53mm, đầu nẹp có 7 lỗ khóa và 0 lỗ free, thân nẹp có 2 lỗ khóa và 1 lỗ free
Ron vis bằng titanium khóa bên trong</v>
          </cell>
          <cell r="M609" t="str">
            <v>Hộp/1 cái</v>
          </cell>
          <cell r="N609" t="str">
            <v>Cái</v>
          </cell>
          <cell r="O609">
            <v>50</v>
          </cell>
          <cell r="P609">
            <v>10190000</v>
          </cell>
          <cell r="Q609">
            <v>10190000</v>
          </cell>
          <cell r="R609">
            <v>10190000</v>
          </cell>
        </row>
        <row r="610">
          <cell r="F610" t="str">
            <v>Vít khóa 2.0 các cỡ</v>
          </cell>
          <cell r="G610" t="str">
            <v>Vít khóa 2.0 các cỡ</v>
          </cell>
          <cell r="H610" t="str">
            <v>Vít khóa đường kính 2.0mm</v>
          </cell>
          <cell r="I610" t="str">
            <v>N07.06.040.2626.279.0016</v>
          </cell>
          <cell r="J610">
            <v>6</v>
          </cell>
          <cell r="K610" t="str">
            <v>C</v>
          </cell>
          <cell r="L610" t="str">
            <v>đường kính 2.0mm x chiều dài 6-22mm với mỗi bước tăng 2mm, toàn ren (full Thread).Chất liệu: Titanium.</v>
          </cell>
          <cell r="M610" t="str">
            <v>2 cái/gói</v>
          </cell>
          <cell r="N610" t="str">
            <v>Cái</v>
          </cell>
          <cell r="O610">
            <v>1010</v>
          </cell>
          <cell r="P610">
            <v>450000</v>
          </cell>
          <cell r="Q610">
            <v>450000</v>
          </cell>
          <cell r="R610">
            <v>450000</v>
          </cell>
        </row>
        <row r="611">
          <cell r="F611" t="str">
            <v>Vít khóa 2.7 các cỡ</v>
          </cell>
          <cell r="G611" t="str">
            <v>Vít khóa 2.7 các cỡ</v>
          </cell>
          <cell r="H611" t="str">
            <v>Vít khóa đường kính 2.7mm</v>
          </cell>
          <cell r="I611" t="str">
            <v>N07.06.040.2626.279.0017</v>
          </cell>
          <cell r="J611">
            <v>6</v>
          </cell>
          <cell r="K611" t="str">
            <v>C</v>
          </cell>
          <cell r="L611" t="str">
            <v>đường kính 2.7mm x chiều dài 6-30mm với mỗi bước tăng 2mm, 35-60mm với mỗi bước tăng 5mm, toàn ren (full Thread).Chất liệu: Titanium.</v>
          </cell>
          <cell r="M611" t="str">
            <v>2 cái/gói</v>
          </cell>
          <cell r="N611" t="str">
            <v>Cái</v>
          </cell>
          <cell r="O611">
            <v>1565</v>
          </cell>
          <cell r="P611">
            <v>450000</v>
          </cell>
          <cell r="Q611">
            <v>450000</v>
          </cell>
          <cell r="R611">
            <v>450000</v>
          </cell>
        </row>
        <row r="612">
          <cell r="F612" t="str">
            <v>Vít khóa 6.5 các cỡ</v>
          </cell>
          <cell r="G612" t="str">
            <v>Vít khóa 6.5 các cỡ</v>
          </cell>
          <cell r="H612" t="str">
            <v>Vít khoá 6.5</v>
          </cell>
          <cell r="I612" t="str">
            <v>N07.06.040.2626.279.0126</v>
          </cell>
          <cell r="J612">
            <v>6</v>
          </cell>
          <cell r="K612" t="str">
            <v>C</v>
          </cell>
          <cell r="L612" t="str">
            <v>đường kính 6.5mm với các độ dài từ 30 - 110mm, với mỗi bước tăng 5mm.Toàn ren (Full Thread), thân vít rỗng.Đường kính 6.5mm.Chất liệu: titanium.</v>
          </cell>
          <cell r="M612" t="str">
            <v>1 cái/gói</v>
          </cell>
          <cell r="N612" t="str">
            <v>Cái</v>
          </cell>
          <cell r="O612">
            <v>2000</v>
          </cell>
          <cell r="P612">
            <v>1100000</v>
          </cell>
          <cell r="Q612">
            <v>1100000</v>
          </cell>
          <cell r="R612">
            <v>1100000</v>
          </cell>
        </row>
        <row r="613">
          <cell r="F613" t="str">
            <v>Vít khóa 7.3 các cỡ</v>
          </cell>
          <cell r="G613" t="str">
            <v>Vít khóa 7.3 các cỡ</v>
          </cell>
          <cell r="H613" t="str">
            <v>Vít khoá 7.3</v>
          </cell>
          <cell r="I613" t="str">
            <v>N07.06.040.2626.279.0125</v>
          </cell>
          <cell r="J613">
            <v>6</v>
          </cell>
          <cell r="K613" t="str">
            <v>C</v>
          </cell>
          <cell r="L613" t="str">
            <v>đường kính 7.3mm với các độ dài từ 60 - 115mm, với mỗi bước tăng 5mm.Đường kính 7.3mm, thân vít rỗng.Chất liệu: titanium.</v>
          </cell>
          <cell r="M613" t="str">
            <v>1 cái/gói</v>
          </cell>
          <cell r="N613" t="str">
            <v>Cái</v>
          </cell>
          <cell r="O613">
            <v>1250</v>
          </cell>
          <cell r="P613">
            <v>1200000</v>
          </cell>
          <cell r="Q613">
            <v>1200000</v>
          </cell>
          <cell r="R613">
            <v>1200000</v>
          </cell>
        </row>
        <row r="614">
          <cell r="F614" t="str">
            <v>Vít khóa 2.5 các cỡ</v>
          </cell>
          <cell r="G614" t="str">
            <v>Vít khóa đường kính 2.5mm</v>
          </cell>
          <cell r="H614" t="str">
            <v>Vít khóa đường kính 2.5mm</v>
          </cell>
          <cell r="I614" t="str">
            <v>N07.06.040.2567.292.0002.001
-&gt;
N07.06.040.2567.292.0002.018</v>
          </cell>
          <cell r="J614">
            <v>3</v>
          </cell>
          <cell r="K614" t="str">
            <v>C</v>
          </cell>
          <cell r="L614" t="str">
            <v>Vít tự khóa, tự taro, đầu vít hình nón 2 độ. Đường kính 2.5mm, dài 8-50mm, chất liệu Titanium. Đóng gói tiệt trùng sẵn</v>
          </cell>
          <cell r="M614" t="str">
            <v>Hộp/1 cái</v>
          </cell>
          <cell r="N614" t="str">
            <v>Cái</v>
          </cell>
          <cell r="O614">
            <v>1615</v>
          </cell>
          <cell r="P614">
            <v>1100000</v>
          </cell>
          <cell r="Q614">
            <v>1100000</v>
          </cell>
          <cell r="R614">
            <v>1100000</v>
          </cell>
        </row>
        <row r="615">
          <cell r="F615" t="str">
            <v>Nẹp ốp đầu trên cẳng chân (trái, phải) các cỡ</v>
          </cell>
          <cell r="G615">
            <v>1100000</v>
          </cell>
          <cell r="H615">
            <v>1100000</v>
          </cell>
          <cell r="I615">
            <v>1100000</v>
          </cell>
          <cell r="J615" t="str">
            <v/>
          </cell>
          <cell r="K615">
            <v>1100000</v>
          </cell>
          <cell r="L615">
            <v>0</v>
          </cell>
          <cell r="M615">
            <v>0</v>
          </cell>
          <cell r="N615" t="str">
            <v>Cái</v>
          </cell>
          <cell r="O615">
            <v>50</v>
          </cell>
          <cell r="P615">
            <v>2200000</v>
          </cell>
          <cell r="Q615">
            <v>2200000</v>
          </cell>
          <cell r="R615">
            <v>2200000</v>
          </cell>
        </row>
        <row r="616">
          <cell r="F616" t="str">
            <v>Vít chỉ khâu chóp xoay, chất liệu Peek, sử dụng kỹ thuật khâu hai hàng, đường kính 4.5 và 5.5mm</v>
          </cell>
          <cell r="G616" t="str">
            <v>Vít neo bằng vật liệu PEEK may chóp xoay FOOTPRINT ULTRA PK, đk 4.5 và 5,5mm</v>
          </cell>
          <cell r="H616" t="str">
            <v>Vít chỉ khâu chóp xoay FOOTPRINT ULTRA PK</v>
          </cell>
          <cell r="I616" t="str">
            <v>N07.06.040.3884.146.0004</v>
          </cell>
          <cell r="J616">
            <v>2</v>
          </cell>
          <cell r="K616" t="str">
            <v>C</v>
          </cell>
          <cell r="L616" t="str">
            <v>Chất liệu: peek optima, đã tiệt trùng. Sử dụng trong khâu hàng ngoài chóp xoay khớp vai. Tay vặn giới hạn mô men xoắn, đảm bảo chốt bên trong khoá chỉ vào thân neo. Thiết kế neo đóng với ren hình ngạnh mọc ngang giúp chống bật neo và dễ đóng neo. Kích thư</v>
          </cell>
          <cell r="M616" t="str">
            <v>Cái/hộp</v>
          </cell>
          <cell r="N616" t="str">
            <v>Cái</v>
          </cell>
          <cell r="O616">
            <v>25</v>
          </cell>
          <cell r="P616">
            <v>14550000</v>
          </cell>
          <cell r="Q616">
            <v>14550000</v>
          </cell>
          <cell r="R616">
            <v>14550000</v>
          </cell>
        </row>
        <row r="617">
          <cell r="F617" t="str">
            <v>Vít rỗng titan 3.0 các cỡ</v>
          </cell>
          <cell r="G617" t="str">
            <v>Vít rỗng titan 3.0 các cỡ</v>
          </cell>
          <cell r="H617" t="str">
            <v>Vít rỗng titan 3.0</v>
          </cell>
          <cell r="I617" t="str">
            <v>N07.06.040.2626.279.0021</v>
          </cell>
          <cell r="J617">
            <v>6</v>
          </cell>
          <cell r="K617" t="str">
            <v>C</v>
          </cell>
          <cell r="L617" t="str">
            <v>đường kính 3.0mm x chiều dài 14-30mm với mỗi bước tăng 2mm.Thân vít rỗng, chất liệu: Titanium.</v>
          </cell>
          <cell r="M617" t="str">
            <v>1 cái/gói</v>
          </cell>
          <cell r="N617" t="str">
            <v>Cái</v>
          </cell>
          <cell r="O617">
            <v>120</v>
          </cell>
          <cell r="P617">
            <v>5400000</v>
          </cell>
          <cell r="Q617">
            <v>5400000</v>
          </cell>
          <cell r="R617">
            <v>5400000</v>
          </cell>
        </row>
        <row r="618">
          <cell r="F618" t="str">
            <v>Vít vỏ 2.0 các cỡ</v>
          </cell>
          <cell r="G618" t="str">
            <v>Vít vỏ (titanium) 2.0 các cỡ</v>
          </cell>
          <cell r="H618" t="str">
            <v>Vít vỏ (titanium) 2.0</v>
          </cell>
          <cell r="I618" t="str">
            <v>N07.06.040.2626.279.0023</v>
          </cell>
          <cell r="J618">
            <v>6</v>
          </cell>
          <cell r="K618" t="str">
            <v>C</v>
          </cell>
          <cell r="L618" t="str">
            <v>đường kính 2.0mm x chiều dài 6-22mm với mỗi bước tăng 2mm, toàn ren (full Thread).Chất liệu: Titanium.</v>
          </cell>
          <cell r="M618" t="str">
            <v>2 cái/gói</v>
          </cell>
          <cell r="N618" t="str">
            <v>Cái</v>
          </cell>
          <cell r="O618">
            <v>490</v>
          </cell>
          <cell r="P618">
            <v>350000</v>
          </cell>
          <cell r="Q618">
            <v>350000</v>
          </cell>
          <cell r="R618">
            <v>350000</v>
          </cell>
        </row>
        <row r="619">
          <cell r="F619" t="str">
            <v>Vít vỏ 2.7 các cỡ</v>
          </cell>
          <cell r="G619" t="str">
            <v>Vít vỏ 2.7 các cỡ</v>
          </cell>
          <cell r="H619" t="str">
            <v>Vít vỏ 2.7</v>
          </cell>
          <cell r="I619" t="str">
            <v>N07.06.040.2626.279.0094</v>
          </cell>
          <cell r="J619">
            <v>6</v>
          </cell>
          <cell r="K619" t="str">
            <v>C</v>
          </cell>
          <cell r="L619" t="str">
            <v>đường kính 2.7mm x chiều dài 6-30mm với mỗi bước tăng 2mm, toàn ren (full Thread).Chất liệu: Titanium.</v>
          </cell>
          <cell r="M619" t="str">
            <v>2 cái/gói</v>
          </cell>
          <cell r="N619" t="str">
            <v>Cái</v>
          </cell>
          <cell r="O619">
            <v>885</v>
          </cell>
          <cell r="P619">
            <v>350000</v>
          </cell>
          <cell r="Q619">
            <v>350000</v>
          </cell>
          <cell r="R619">
            <v>350000</v>
          </cell>
        </row>
        <row r="620">
          <cell r="F620" t="str">
            <v>Vít vỏ 3.5 các cỡ</v>
          </cell>
          <cell r="G620" t="str">
            <v>Vít vỏ 3.5 các cỡ (A Plus)</v>
          </cell>
          <cell r="H620" t="str">
            <v>Vít vỏ 3.5 các cỡ (A Plus)</v>
          </cell>
          <cell r="I620" t="str">
            <v>N07.06.040.0029.296.0028</v>
          </cell>
          <cell r="J620">
            <v>6</v>
          </cell>
          <cell r="K620" t="str">
            <v>C</v>
          </cell>
          <cell r="L620" t="str">
            <v>Chất liệu Ti6Al4V
Đường kính 3.5mm, tự taro
Thân vít có chiều rộng thay đổi, phần gần đầu vít không có ren, đường kính 3.5mm. Phần đuôi vít đường kính 5.0 có thiết kế 3 lưỡi. 
Đầu vít hình sao chống tuôn, cải thiện chữa lành vết gãy được cố định bằng nẹp.</v>
          </cell>
          <cell r="M620" t="str">
            <v>Cái/gói</v>
          </cell>
          <cell r="N620" t="str">
            <v>Cái</v>
          </cell>
          <cell r="O620">
            <v>500</v>
          </cell>
          <cell r="P620">
            <v>700000</v>
          </cell>
          <cell r="Q620">
            <v>700000</v>
          </cell>
          <cell r="R620">
            <v>700000</v>
          </cell>
        </row>
        <row r="621">
          <cell r="F621" t="str">
            <v>Vít vỏ 4.0 các cỡ</v>
          </cell>
          <cell r="G621" t="str">
            <v>Vít vỏ 4.0 các cỡ</v>
          </cell>
          <cell r="H621" t="str">
            <v>Vít vỏ 4.0</v>
          </cell>
          <cell r="I621" t="str">
            <v>N07.06.040.2626.279.0095</v>
          </cell>
          <cell r="J621">
            <v>6</v>
          </cell>
          <cell r="K621" t="str">
            <v>C</v>
          </cell>
          <cell r="L621" t="str">
            <v>Chiều dài 12 - 60 mm, với mỗi bước tăng 2mm.Toàn ren (Full Thread).Đường kính 4.0mm.Chất liệu: titanium.</v>
          </cell>
          <cell r="M621" t="str">
            <v>2 cái/gói</v>
          </cell>
          <cell r="N621" t="str">
            <v>Cái</v>
          </cell>
          <cell r="O621">
            <v>2060</v>
          </cell>
          <cell r="P621">
            <v>350000</v>
          </cell>
          <cell r="Q621">
            <v>350000</v>
          </cell>
          <cell r="R621">
            <v>350000</v>
          </cell>
        </row>
        <row r="622">
          <cell r="F622" t="str">
            <v>Vít vỏ 4.5 các cỡ</v>
          </cell>
          <cell r="G622" t="str">
            <v>Vít vỏ 4.5 các cỡ (A Plus)</v>
          </cell>
          <cell r="H622" t="str">
            <v>Vít vỏ 4.5 các cỡ (A Plus)</v>
          </cell>
          <cell r="I622" t="str">
            <v>N07.06.040.0029.296.0030</v>
          </cell>
          <cell r="J622">
            <v>6</v>
          </cell>
          <cell r="K622" t="str">
            <v>C</v>
          </cell>
          <cell r="L622" t="str">
            <v>Chất liệu Ti6Al4V
Đường kính 4.5mm, tự taro
Thân vít có chiều rộng thay đổi, phần gần đầu vít không có ren, đường kính 3.5mm. Phần đuôi vít đường kính 5.0 có thiết kế 3 lưỡi. 
Đầu vít hình sao chống tuôn, cải thiện chữa lành vết gãy được cố định bằng nẹp.</v>
          </cell>
          <cell r="M622" t="str">
            <v>Cái/gói</v>
          </cell>
          <cell r="N622" t="str">
            <v>Cái</v>
          </cell>
          <cell r="O622">
            <v>135</v>
          </cell>
          <cell r="P622">
            <v>770000</v>
          </cell>
          <cell r="Q622">
            <v>770000</v>
          </cell>
          <cell r="R622">
            <v>770000</v>
          </cell>
        </row>
        <row r="623">
          <cell r="F623" t="str">
            <v>Vít vỏ 5.0 các cỡ</v>
          </cell>
          <cell r="G623" t="str">
            <v>Vít vỏ 5.0 các cỡ</v>
          </cell>
          <cell r="H623" t="str">
            <v>Vít vỏ 5.0</v>
          </cell>
          <cell r="I623" t="str">
            <v>N07.06.040.2626.279.0097</v>
          </cell>
          <cell r="J623">
            <v>6</v>
          </cell>
          <cell r="K623" t="str">
            <v>C</v>
          </cell>
          <cell r="L623" t="str">
            <v>Chiều dài 18 - 60mm, với mỗi bước tăng 2mm và 65 - 90mm với mỗi bước tăng 5mm.Toàn ren (Full Thread).Đường kính 5.0mm.Chất liệu: titanium.</v>
          </cell>
          <cell r="M623" t="str">
            <v>2 cái/gói</v>
          </cell>
          <cell r="N623" t="str">
            <v>Cái</v>
          </cell>
          <cell r="O623">
            <v>1510</v>
          </cell>
          <cell r="P623">
            <v>400000</v>
          </cell>
          <cell r="Q623">
            <v>400000</v>
          </cell>
          <cell r="R623">
            <v>400000</v>
          </cell>
        </row>
        <row r="624">
          <cell r="F624" t="str">
            <v>Vít xốp 6.5 các cỡ</v>
          </cell>
          <cell r="G624" t="str">
            <v>Vít xốp 6.5 các cỡ (A Plus)</v>
          </cell>
          <cell r="H624" t="str">
            <v>Vít xốp 6.5 các cỡ (A Plus)</v>
          </cell>
          <cell r="I624" t="str">
            <v>N07.06.040.0029.296.0035</v>
          </cell>
          <cell r="J624">
            <v>6</v>
          </cell>
          <cell r="K624" t="str">
            <v>C</v>
          </cell>
          <cell r="L624" t="str">
            <v>Chất liệu Ti6Al4V
Đường kính 6.5mm, tự taro
Đầu vít hình sao chống tuôn, cải thiện chữa lành vết gãy được cố định bằng nẹp.
Kích thích sự phát triển của mô can xương.
Dài 50-80mm với bước tăng 5mm</v>
          </cell>
          <cell r="M624" t="str">
            <v>Cái/gói</v>
          </cell>
          <cell r="N624" t="str">
            <v>Cái</v>
          </cell>
          <cell r="O624">
            <v>50</v>
          </cell>
          <cell r="P624">
            <v>1000000</v>
          </cell>
          <cell r="Q624">
            <v>1000000</v>
          </cell>
          <cell r="R624">
            <v>1000000</v>
          </cell>
        </row>
        <row r="625">
          <cell r="F625" t="str">
            <v>Vít xốp rỗng 4.5 các cỡ</v>
          </cell>
          <cell r="G625" t="str">
            <v>Vít xốp rỗng 4.5 các cỡ</v>
          </cell>
          <cell r="H625" t="str">
            <v>Vít xốp rỗng 4.5mm</v>
          </cell>
          <cell r="I625" t="str">
            <v>N07.06.040.2626.279.0026</v>
          </cell>
          <cell r="J625">
            <v>6</v>
          </cell>
          <cell r="K625" t="str">
            <v>C</v>
          </cell>
          <cell r="L625" t="str">
            <v>Đường kính 4.5mm với các chiều dài 16-34 mm, với mỗi bước tăng 2 mm.Thân vít rỗng kèm loong đền,chất liệu thép không rỉ (Stainless Steel)</v>
          </cell>
          <cell r="M625" t="str">
            <v>1 cái/gói</v>
          </cell>
          <cell r="N625" t="str">
            <v>Cái</v>
          </cell>
          <cell r="O625">
            <v>540</v>
          </cell>
          <cell r="P625">
            <v>700000</v>
          </cell>
          <cell r="Q625">
            <v>700000</v>
          </cell>
          <cell r="R625">
            <v>700000</v>
          </cell>
        </row>
        <row r="626">
          <cell r="F626" t="str">
            <v>Vít xốp rỗng 7.3 các cỡ</v>
          </cell>
          <cell r="G626" t="str">
            <v>Vít xốp rỗng 7.3 các cỡ</v>
          </cell>
          <cell r="H626" t="str">
            <v>Vít xốp rỗng 7.3 mm</v>
          </cell>
          <cell r="I626" t="str">
            <v>N07.06.040.2626.279.0027</v>
          </cell>
          <cell r="J626">
            <v>6</v>
          </cell>
          <cell r="K626" t="str">
            <v>C</v>
          </cell>
          <cell r="L626" t="str">
            <v>Đường kính 7.3mm với các chiều dài 60 - 115mm, với mỗi bước tăng 5 mm.Thân không toàn ren, chỉ có 1 đoạn ren tại mũi vít;Có kèm loong đền đệm.Chất liệu thép không rỉ (Stainless Steel)</v>
          </cell>
          <cell r="M626" t="str">
            <v>1 cái/gói</v>
          </cell>
          <cell r="N626" t="str">
            <v>Cái</v>
          </cell>
          <cell r="O626">
            <v>270</v>
          </cell>
          <cell r="P626">
            <v>800000</v>
          </cell>
          <cell r="Q626">
            <v>800000</v>
          </cell>
          <cell r="R626">
            <v>800000</v>
          </cell>
        </row>
        <row r="627">
          <cell r="F627" t="str">
            <v>Nẹp khóa bao quanh chuôi đầu trên xương cánh tay</v>
          </cell>
          <cell r="G627" t="str">
            <v>Nẹp khóa thân xương cánh tay (Nẹp khóa bao quanh chuôi đầu trên xương cánh tay)</v>
          </cell>
          <cell r="H627" t="str">
            <v>Nẹp khóa thân xương cánh tay (Nẹp khóa bao quanh chuôi đầu trên xương cánh tay)</v>
          </cell>
          <cell r="I627" t="str">
            <v>N07.06.040.2567.292.0012.001;
N07.06.040.2567.292.0012.002</v>
          </cell>
          <cell r="J627">
            <v>3</v>
          </cell>
          <cell r="K627" t="str">
            <v>C</v>
          </cell>
          <cell r="L627" t="str">
            <v>Vật liệu nẹp bằng thép không gỉ. Kích thước:
-Chiều dài 120mm, thân nẹp có 8 lỗ khóa và 0 lỗ free
-Chiều dài 180mm, thân nẹp có 10 lỗ khóa và 0 lỗ free
Ron vis bằng titanium khóa bên trong lỗ nẹp, cơ chế khóa kiểu thiết kế hình nón côn 2 độ.
Đóng gói tiệt</v>
          </cell>
          <cell r="M627" t="str">
            <v>Hộp/1 cái</v>
          </cell>
          <cell r="N627" t="str">
            <v>Cái</v>
          </cell>
          <cell r="O627">
            <v>20</v>
          </cell>
          <cell r="P627">
            <v>20</v>
          </cell>
          <cell r="Q627">
            <v>20</v>
          </cell>
          <cell r="R627">
            <v>15700000</v>
          </cell>
        </row>
        <row r="628">
          <cell r="F628" t="str">
            <v>Nẹp khóa đầu trên xương cánh tay dạng móc</v>
          </cell>
          <cell r="G628" t="str">
            <v>Nẹp khóa đầu trên xương cánh tay dạng móc Claw-PGR</v>
          </cell>
          <cell r="H628" t="str">
            <v>Nẹp khóa đầu trên xương cánh tay dạng móc Claw-PGR</v>
          </cell>
          <cell r="I628" t="str">
            <v>N07.06.040.2567.292.0003.001;
N07.06.040.2567.292.0003.002;
N07.06.040.2567.292.0003.003;
N07.06.040.2567.292.0003.004</v>
          </cell>
          <cell r="J628">
            <v>3</v>
          </cell>
          <cell r="K628" t="str">
            <v>C</v>
          </cell>
          <cell r="L628" t="str">
            <v>Vật liệu nẹp bằng thép không gỉ. Kích thước:
-Chiều dài 83mm, đầu nẹp có 6 lỗ khóa và 0 lỗ free, thân nẹp có 2 lỗ khóa và 1 lỗ free
-Chiều dài 124mm, đầu nẹp có 6 lỗ khóa và 0 lỗ free, thân nẹp có 4 lỗ khóa và 3 lỗ free
Ron vis bằng titanium khóa bên tron</v>
          </cell>
          <cell r="M628" t="str">
            <v>Hộp/1 cái</v>
          </cell>
          <cell r="N628" t="str">
            <v>Cái</v>
          </cell>
          <cell r="O628">
            <v>20</v>
          </cell>
          <cell r="P628">
            <v>20</v>
          </cell>
          <cell r="Q628">
            <v>20</v>
          </cell>
          <cell r="R628">
            <v>16000000</v>
          </cell>
        </row>
        <row r="629">
          <cell r="F629" t="str">
            <v>Nẹp khóa đầu dưới xương cánh tay</v>
          </cell>
          <cell r="G629" t="str">
            <v>Nẹp khóa đầu xa xương cánh tay (A Plus)</v>
          </cell>
          <cell r="H629" t="str">
            <v>Nẹp khóa đầu xa xương cánh tay (A Plus)</v>
          </cell>
          <cell r="I629" t="str">
            <v>N07.06.040.0029.296.0039</v>
          </cell>
          <cell r="J629">
            <v>6</v>
          </cell>
          <cell r="K629" t="str">
            <v>C</v>
          </cell>
          <cell r="L629" t="str">
            <v xml:space="preserve">Chất liệu Pure Titanium
Nẹp được thiết kế theo tiêu chuẩn xương của người Châu Á.
Vít đầu xa của nẹp đặt bên trong được thiết kế xen kẽ với vít của nẹp được đặt ở bên ngoài tạo ra 1 cấu trúc song song  để cố định ổ gãy đầu xa.
Phần thân bên hông nẹp được </v>
          </cell>
          <cell r="M629" t="str">
            <v>Cái/gói</v>
          </cell>
          <cell r="N629" t="str">
            <v>Cái</v>
          </cell>
          <cell r="O629">
            <v>20</v>
          </cell>
          <cell r="P629">
            <v>20</v>
          </cell>
          <cell r="Q629">
            <v>20</v>
          </cell>
          <cell r="R629">
            <v>15000000</v>
          </cell>
        </row>
        <row r="630">
          <cell r="F630" t="str">
            <v>Nẹp khóa đầu dưới xương chày dài 250mm</v>
          </cell>
          <cell r="G630" t="str">
            <v>Nẹp khóa đầu dưới xương chày, dài 250mm</v>
          </cell>
          <cell r="H630" t="str">
            <v>Nẹp khóa đầu dưới xương chày, dài 250mm</v>
          </cell>
          <cell r="I630" t="str">
            <v>N07.06.040.2567.292.0015.005;
N07.06.040.2567.292.0015.006</v>
          </cell>
          <cell r="J630">
            <v>3</v>
          </cell>
          <cell r="K630" t="str">
            <v>C</v>
          </cell>
          <cell r="L630" t="str">
            <v>Vật liệu nẹp bằng thép không gỉ. Kích thước:
-Chiều dài 250mm, đầu nẹp có 7 lỗ khóa và 0 lỗ free, thân nẹp có 10 lỗ khóa và 1 lỗ free
Ron vis bằng titanium khóa bên trong lỗ nẹp, cơ chế khóa kiểu thiết kế hình nón côn 2 độ.
Đóng gói tiệt trùng sẵn chính h</v>
          </cell>
          <cell r="M630" t="str">
            <v>Hộp/1 cái</v>
          </cell>
          <cell r="N630" t="str">
            <v>Cái</v>
          </cell>
          <cell r="O630">
            <v>50</v>
          </cell>
          <cell r="P630">
            <v>50</v>
          </cell>
          <cell r="Q630">
            <v>50</v>
          </cell>
          <cell r="R630">
            <v>14650000</v>
          </cell>
        </row>
        <row r="631">
          <cell r="F631" t="str">
            <v>Nẹp khóa đầu trên xương đùi, có móc, loại dài 123; 173; 223mm</v>
          </cell>
          <cell r="G631" t="str">
            <v>Nẹp khóa đầu trên xương đùi, có móc PFF</v>
          </cell>
          <cell r="H631" t="str">
            <v>Nẹp khóa đầu trên xương đùi, có móc PFF</v>
          </cell>
          <cell r="I631" t="str">
            <v>N07.06.040.2567.292.0030.001;
N07.06.040.2567.292.0030.089
-&gt;
N07.06.040.2567.292.0030.093</v>
          </cell>
          <cell r="J631">
            <v>3</v>
          </cell>
          <cell r="K631" t="str">
            <v>C</v>
          </cell>
          <cell r="L631" t="str">
            <v xml:space="preserve">Vật liệu nẹp bằng thép không gỉ. Kích thước:
-Chiều dài 123mm, đầu nẹp có 3 lỗ khóa và 0 lỗ free, thân nẹp có 3 lỗ khóa và 0 lỗ free
-Chiều dài 173mm, đầu nẹp có 3 lỗ khóa và 0 lỗ free, thân nẹp có 5 lỗ khóa và 0 lỗ free
-Chiều dài 223mm, đầu nẹp có 3 lỗ </v>
          </cell>
          <cell r="M631" t="str">
            <v>Hộp/1 cái</v>
          </cell>
          <cell r="N631" t="str">
            <v>Cái</v>
          </cell>
          <cell r="O631">
            <v>20</v>
          </cell>
          <cell r="P631">
            <v>20</v>
          </cell>
          <cell r="Q631">
            <v>20</v>
          </cell>
          <cell r="R631">
            <v>12800000</v>
          </cell>
        </row>
        <row r="632">
          <cell r="F632" t="str">
            <v>Vít neo khớp vai tự tiêu, đường kính 2.9mm chất liệu PLLA phủ Ha, kèm 2 sợi chỉ Ultra</v>
          </cell>
          <cell r="G632">
            <v>12800000</v>
          </cell>
          <cell r="H632">
            <v>12800000</v>
          </cell>
          <cell r="I632">
            <v>12800000</v>
          </cell>
          <cell r="J632" t="str">
            <v>2</v>
          </cell>
          <cell r="K632">
            <v>12800000</v>
          </cell>
          <cell r="L632" t="str">
            <v>Dùng trong phẫu thuật Nội soi khớp
• Vít được kết nối sẵn với tay đóng.
• Chất liệu tự tiêu PLLA kết hợp HA, đã tiệt trùng
•  Kèm hai sợi chỉ siêu bền, Đường kính 2.9 mm. Kích thước ngoài 3.7 x 11.5mm</v>
          </cell>
          <cell r="M632">
            <v>0</v>
          </cell>
          <cell r="N632" t="str">
            <v>Cái</v>
          </cell>
          <cell r="O632">
            <v>25</v>
          </cell>
          <cell r="P632">
            <v>8550000</v>
          </cell>
          <cell r="Q632">
            <v>8550000</v>
          </cell>
          <cell r="R632">
            <v>8550000</v>
          </cell>
        </row>
        <row r="633">
          <cell r="F633" t="str">
            <v>Nẹp khóa bao quanh ổ khớp (gối), đầu dưới xương đùi loại siêu dài 327mm</v>
          </cell>
          <cell r="G633" t="str">
            <v>Nẹp khóa bao quanh ổ khớp đầu dưới xương đùi (Nẹp khóa bao quanh ổ khớp (gối), đầu dưới xương đùi), loại siêu dài</v>
          </cell>
          <cell r="H633" t="str">
            <v>Nẹp khóa bao quanh ổ khớp đầu dưới xương đùi (Nẹp khóa bao quanh ổ khớp (gối), đầu dưới xương đùi), loại siêu dài</v>
          </cell>
          <cell r="I633" t="str">
            <v>N07.06.040.2567.292.0038.001;
N07.06.040.2567.292.0038.002</v>
          </cell>
          <cell r="J633">
            <v>3</v>
          </cell>
          <cell r="K633" t="str">
            <v>C</v>
          </cell>
          <cell r="L633" t="str">
            <v>Vật liệu nẹp bằng thép không gỉ. Kích thước:
-Chiều dài 327mm, đầu nẹp có 7 lỗ khóa và 0 lỗ free, thân nẹp có 11 lỗ khóa và 0 lỗ free
Ron vis bằng titanium khóa bên trong lỗ nẹp, cơ chế khóa kiểu thiết kế hình nón côn 2 độ.
Đóng gói tiệt trùng sẵn chính h</v>
          </cell>
          <cell r="M633" t="str">
            <v>Hộp/1 cái</v>
          </cell>
          <cell r="N633" t="str">
            <v>Cái</v>
          </cell>
          <cell r="O633">
            <v>10</v>
          </cell>
          <cell r="P633">
            <v>10</v>
          </cell>
          <cell r="Q633">
            <v>10</v>
          </cell>
          <cell r="R633">
            <v>19200000</v>
          </cell>
        </row>
        <row r="634">
          <cell r="F634" t="str">
            <v>Nẹp khóa bao quanh chuôi xương đùi, loại 200; 249mm</v>
          </cell>
          <cell r="G634" t="str">
            <v>Nẹp khóa bao quanh chuôi xương đùi IRON LADY, dài 200; 249mm</v>
          </cell>
          <cell r="H634" t="str">
            <v>Nẹp khóa bao quanh chuôi xương đùi IRON LADY, dài 200; 249mm</v>
          </cell>
          <cell r="I634" t="str">
            <v>N07.06.040.2567.292.0020.002;
N07.06.040.2567.292.0020.003</v>
          </cell>
          <cell r="J634">
            <v>3</v>
          </cell>
          <cell r="K634" t="str">
            <v>C</v>
          </cell>
          <cell r="L634" t="str">
            <v>Vật liệu nẹp bằng thép không gỉ. Kích thước:
-Chiều dài 200mm, thân nẹp có 14 lỗ khóa và 0 lỗ free
-Chiều dài 249mm, thân nẹp có 16 lỗ khóa và 0 lỗ free
Ron vis bằng titanium khóa bên trong lỗ nẹp, cơ chế khóa kiểu thiết kế hình nón côn 2 độ.
Có thể sử dụ</v>
          </cell>
          <cell r="M634" t="str">
            <v>Hộp/1 cái</v>
          </cell>
          <cell r="N634" t="str">
            <v>Cái</v>
          </cell>
          <cell r="O634">
            <v>10</v>
          </cell>
          <cell r="P634">
            <v>10</v>
          </cell>
          <cell r="Q634">
            <v>10</v>
          </cell>
          <cell r="R634">
            <v>27500000</v>
          </cell>
        </row>
        <row r="635">
          <cell r="F635" t="str">
            <v>Nẹp khóa bao quanh chuôi xương đùi, loại siêu dài 300mm</v>
          </cell>
          <cell r="G635" t="str">
            <v>Nẹp khóa bao quanh chuôi xương đùi IRON LADY, dài 300mm</v>
          </cell>
          <cell r="H635" t="str">
            <v>Nẹp khóa bao quanh chuôi xương đùi IRON LADY, dài 300mm</v>
          </cell>
          <cell r="I635" t="str">
            <v>N07.06.040.2567.292.0020.001</v>
          </cell>
          <cell r="J635">
            <v>3</v>
          </cell>
          <cell r="K635" t="str">
            <v>C</v>
          </cell>
          <cell r="L635" t="str">
            <v>Vật liệu nẹp bằng thép không gỉ. Kích thước:
-Chiều dài 300mm, thân nẹp có 18 lỗ khóa và 0 lỗ free
Ron vis bằng titanium khóa bên trong lỗ nẹp, cơ chế khóa kiểu thiết kế hình nón côn 2 độ.
Có thể sử dụng với mắt khóa titanium cùng dây chỉ thép (khóa thép)</v>
          </cell>
          <cell r="M635" t="str">
            <v>Hộp/1 cái</v>
          </cell>
          <cell r="N635" t="str">
            <v>Cái</v>
          </cell>
          <cell r="O635">
            <v>10</v>
          </cell>
          <cell r="P635">
            <v>10</v>
          </cell>
          <cell r="Q635">
            <v>10</v>
          </cell>
          <cell r="R635">
            <v>30400000</v>
          </cell>
        </row>
        <row r="636">
          <cell r="F636" t="str">
            <v>Vít vỏ xương đường kính 2.7mm; 3.5mm</v>
          </cell>
          <cell r="G636" t="str">
            <v>Vít vỏ xương đường kính 2.7mm; 3.5mm</v>
          </cell>
          <cell r="H636" t="str">
            <v>Vít vỏ xương đường kính 2.7mm; 3.5mm</v>
          </cell>
          <cell r="I636" t="str">
            <v>N07.06.040.2567.292.0001.001
-&gt;
N07.06.040.2567.292.0001.016;
N07.06.040.2567.292.0007.001
-&gt;
N07.06.040.2567.292.0007.025</v>
          </cell>
          <cell r="J636">
            <v>3</v>
          </cell>
          <cell r="K636" t="str">
            <v>C</v>
          </cell>
          <cell r="L636" t="str">
            <v>Vít đường kính 2.7mm, dài 10-40mm, titanium. Đóng gói tiệt trùng sẵn chính hãng
Vít đường kính 3.5mm, dài 12-70mm, thép không gỉ. Đóng gói tiệt trùng sẵn chính hãng</v>
          </cell>
          <cell r="M636" t="str">
            <v>Hộp/1 cái</v>
          </cell>
          <cell r="N636" t="str">
            <v>Cái</v>
          </cell>
          <cell r="O636">
            <v>300</v>
          </cell>
          <cell r="P636">
            <v>300</v>
          </cell>
          <cell r="Q636">
            <v>300</v>
          </cell>
          <cell r="R636">
            <v>1100000</v>
          </cell>
        </row>
        <row r="637">
          <cell r="F637" t="str">
            <v>Vít tự tiêu cố định dây chằng chéo</v>
          </cell>
          <cell r="G637">
            <v>1100000</v>
          </cell>
          <cell r="H637">
            <v>1100000</v>
          </cell>
          <cell r="I637">
            <v>1100000</v>
          </cell>
          <cell r="J637" t="str">
            <v/>
          </cell>
          <cell r="K637">
            <v>1100000</v>
          </cell>
          <cell r="L637" t="str">
            <v>Loại tự tiêu chất liệu axit polylactic 70% + Beta Tri calcium phosphate 30%  giúp xương mọc nhanh hơn.Vít rỗng, lõi vít thiết kế hình lục giác sử dụng với tournevis 6 cạnh.Vít có chóp mũi hơi vát tù, không nhọn, với vòng răng đầu mũi tự taro giúp dễ đưa v</v>
          </cell>
          <cell r="M637">
            <v>1100000</v>
          </cell>
          <cell r="N637" t="str">
            <v>Cái</v>
          </cell>
          <cell r="O637">
            <v>15</v>
          </cell>
          <cell r="P637">
            <v>5200000</v>
          </cell>
          <cell r="Q637">
            <v>5200000</v>
          </cell>
          <cell r="R637">
            <v>5200000</v>
          </cell>
        </row>
        <row r="638">
          <cell r="F638" t="str">
            <v>Vít xương xốp đường kính 5.0mm</v>
          </cell>
          <cell r="G638" t="str">
            <v>Vít dùng cho đinh nội tủy (Vít xương xốp)</v>
          </cell>
          <cell r="H638" t="str">
            <v>Vít dùng cho đinh nội tủy (Vít xương xốp)</v>
          </cell>
          <cell r="I638" t="str">
            <v>N07.06.040.2567.292.0029.001;
N07.06.040.2567.292.0029.067 -&gt; N07.06.040.2567.292.0029.080</v>
          </cell>
          <cell r="J638">
            <v>3</v>
          </cell>
          <cell r="K638" t="str">
            <v>C</v>
          </cell>
          <cell r="L638" t="str">
            <v>Vật liệu titanium. Có 2 loại: vít ren toàn phần, đường kính 65-100mm; vít ren bán phần, đường kính 30-60mm</v>
          </cell>
          <cell r="M638" t="str">
            <v>Hộp/1 cái</v>
          </cell>
          <cell r="N638" t="str">
            <v>Cái</v>
          </cell>
          <cell r="O638">
            <v>200</v>
          </cell>
          <cell r="P638">
            <v>200</v>
          </cell>
          <cell r="Q638">
            <v>200</v>
          </cell>
          <cell r="R638">
            <v>1100000</v>
          </cell>
        </row>
        <row r="639">
          <cell r="F639" t="str">
            <v>Khóa thép (dây chỉ thép)</v>
          </cell>
          <cell r="G639" t="str">
            <v>Khóa thép (dây chỉ thép) BATBRIDGE</v>
          </cell>
          <cell r="H639" t="str">
            <v>Khóa thép (dây chỉ thép) BATBRIDGE</v>
          </cell>
          <cell r="I639" t="str">
            <v>N07.06.040.2567.292.0033.001;
N07.06.040.2567.292.0033.101</v>
          </cell>
          <cell r="J639">
            <v>3</v>
          </cell>
          <cell r="K639" t="str">
            <v>C</v>
          </cell>
          <cell r="L639" t="str">
            <v>Vật liệu chỉ thép bằng thép không gỉ, miếng đệm bằng titanium. Kích thước: đk 1.2mm dành cho xương cánh tay, xương chày; đk 1.5mm dành cho xương đùi.
Đóng gói tiệt trùng sẵn chính hãng.</v>
          </cell>
          <cell r="M639" t="str">
            <v>Hộp/1 cái</v>
          </cell>
          <cell r="N639" t="str">
            <v>Cái</v>
          </cell>
          <cell r="O639">
            <v>20</v>
          </cell>
          <cell r="P639">
            <v>20</v>
          </cell>
          <cell r="Q639">
            <v>20</v>
          </cell>
          <cell r="R639">
            <v>6400000</v>
          </cell>
        </row>
        <row r="640">
          <cell r="F640" t="str">
            <v>Khớp háng bán phần không xi măng</v>
          </cell>
          <cell r="G640" t="str">
            <v>Khớp háng bán phần không xi măng SL X-Pore</v>
          </cell>
          <cell r="H640" t="str">
            <v>Khớp háng bán phần không xi măng SL X-Pore</v>
          </cell>
          <cell r="I640" t="str">
            <v>N06.04.052.3457.292.0003</v>
          </cell>
          <cell r="J640">
            <v>3</v>
          </cell>
          <cell r="K640" t="str">
            <v>C</v>
          </cell>
          <cell r="L640" t="str">
            <v xml:space="preserve"> Nội hàm tương đương với mặt hàng "SL X-Pore" về các đặc điểm kĩ thuật như sau:
1. Cuống khớp (Stem SL X-Pore):
- Chất liệu Titanium Aluminium Vanadium (Ti6Al4V)-ISO5832/3. Lớp phủ: 500µm Titanium nguyên chất xốp bằng công nghệ phun Plasma. Cấu trúc bề mặ</v>
          </cell>
          <cell r="M640" t="str">
            <v>Cái/Hộp</v>
          </cell>
          <cell r="N640" t="str">
            <v>Bộ</v>
          </cell>
          <cell r="O640">
            <v>15</v>
          </cell>
          <cell r="P640">
            <v>15</v>
          </cell>
          <cell r="Q640">
            <v>15</v>
          </cell>
          <cell r="R640">
            <v>46000000</v>
          </cell>
        </row>
        <row r="641">
          <cell r="F641" t="str">
            <v>Khớp háng toàn phần không xi măng chuyển động đôi</v>
          </cell>
          <cell r="G641" t="str">
            <v>Khớp háng toàn phần chuyển động đôi không xi măng, chén in 3D nguyên khối FIXA DUPLEX</v>
          </cell>
          <cell r="H641" t="str">
            <v>Khớp háng toàn phần chuyển động đôi không xi măng, chén in 3D nguyên khối FIXA DUPLEX</v>
          </cell>
          <cell r="I641" t="str">
            <v>N06.04.051.4536.292.0007</v>
          </cell>
          <cell r="J641">
            <v>1</v>
          </cell>
          <cell r="K641" t="str">
            <v>C</v>
          </cell>
          <cell r="L641" t="str">
            <v>1.Chuôi HYDRA-Fix, cổ chuôi 12/14 không xi măng
- Vật liệu Titanium, toàn bộ bề mặt thân chuôi được phủ lớp HA dày 80 Microns +/- 20Mμ.
- Kích thước: các cỡ.
- Góc cổ chuôi 135 độ
- Có các rãnh ngang ở đầu gần chống lún và rãnh dọc ở đầu xa giúp cực đại h</v>
          </cell>
          <cell r="M641" t="str">
            <v>4 hộp / bộ</v>
          </cell>
          <cell r="N641" t="str">
            <v>Bộ</v>
          </cell>
          <cell r="O641">
            <v>5</v>
          </cell>
          <cell r="P641">
            <v>5</v>
          </cell>
          <cell r="Q641">
            <v>5</v>
          </cell>
          <cell r="R641">
            <v>80000000</v>
          </cell>
        </row>
        <row r="642">
          <cell r="F642" t="str">
            <v>Khớp háng toàn phần không xi măng Ceramic on Poly, thiết kế bảo tồn xương</v>
          </cell>
          <cell r="G642" t="str">
            <v>Khớp háng toàn phần không xi măng SL X-Pore/Ceramic on PE</v>
          </cell>
          <cell r="H642" t="str">
            <v>Khớp háng toàn phần không xi măng SL X-Pore/Ceramic on PE</v>
          </cell>
          <cell r="I642" t="str">
            <v>N06.04.051.3457.292.0003</v>
          </cell>
          <cell r="J642">
            <v>3</v>
          </cell>
          <cell r="K642" t="str">
            <v>C</v>
          </cell>
          <cell r="L642" t="str">
            <v xml:space="preserve"> Nội hàm tương đương với mặt hàng "SL X-Pore/Ceramic on PE" về các đặc điểm kĩ thuật như sau:
1. Cuống khớp ( Stem SL X-Pore)
- Chất liệu Titanium Aluminium Vanadium (Ti6Al4V)-ISO5832/3. Lớp phủ: 500µm Titanium nguyên chất xốp bằng công nghệ phun Plasma. </v>
          </cell>
          <cell r="M642" t="str">
            <v>Cái/Hộp</v>
          </cell>
          <cell r="N642" t="str">
            <v>Bộ</v>
          </cell>
          <cell r="O642">
            <v>5</v>
          </cell>
          <cell r="P642">
            <v>5</v>
          </cell>
          <cell r="Q642">
            <v>5</v>
          </cell>
          <cell r="R642">
            <v>75500000</v>
          </cell>
        </row>
        <row r="643">
          <cell r="F643" t="str">
            <v>Khớp háng toàn phần không xi măng Ceramic on Ceramic, thiết kế bảo tồn xương</v>
          </cell>
          <cell r="G643" t="str">
            <v>Khớp háng toàn phần không xi măng SL X-Pore/Ceramic on Ceramic</v>
          </cell>
          <cell r="H643" t="str">
            <v>Khớp háng toàn phần không xi măng SL X-Pore/Ceramic on Ceramic</v>
          </cell>
          <cell r="I643" t="str">
            <v>N06.04.051.3457.292.0004</v>
          </cell>
          <cell r="J643">
            <v>3</v>
          </cell>
          <cell r="K643" t="str">
            <v>C</v>
          </cell>
          <cell r="L643" t="str">
            <v xml:space="preserve"> Nội hàm tương đương với mặt hàng " SL X-Pore/Ceramic on Ceramic" về các đặc điểm kĩ thuật như sau:
1. Cuống khớp (Stem SL X-Pore) : 
- Chất liệu Titanium Aluminium Vanadium (Ti6Al4V)-ISO5832/3. Lớp phủ: 500µm Titanium nguyên chất xốp bằng công nghệ phun </v>
          </cell>
          <cell r="M643" t="str">
            <v>Cái/Hộp</v>
          </cell>
          <cell r="N643" t="str">
            <v>Bộ</v>
          </cell>
          <cell r="O643">
            <v>5</v>
          </cell>
          <cell r="P643">
            <v>5</v>
          </cell>
          <cell r="Q643">
            <v>5</v>
          </cell>
          <cell r="R643">
            <v>91500000</v>
          </cell>
        </row>
        <row r="644">
          <cell r="F644" t="str">
            <v>Vít tự tiêu tự gia cường cố định dây chằng chéo khớp gối các cỡ</v>
          </cell>
          <cell r="G644" t="str">
            <v>Vít tự tiêu tự gia cường cố định dây chằng chéo khớp gối Activa Interference TCP các cỡ</v>
          </cell>
          <cell r="H644" t="str">
            <v>Vít tự tiêu tự gia cường cố định dây chằng chéo khớp gối Activa Interference TCP các cỡ</v>
          </cell>
          <cell r="I644" t="str">
            <v>N07.06.040.4638.241.0001</v>
          </cell>
          <cell r="J644">
            <v>3</v>
          </cell>
          <cell r="K644" t="str">
            <v>D</v>
          </cell>
          <cell r="L644" t="str">
            <v xml:space="preserve">Vít tự tiêu sử dụng trong Phẫu thuật nội soi tái tạo dây chằng chéo khớp gối, cố định dây chằng vào đầu đường hầm xương chày hoặc xương đùi:
• Vật liệu: PLGA kết hợp β-TCP với công nghệ tự gia cường (self-reinforcement) tăng cường độ và </v>
          </cell>
          <cell r="M644" t="str">
            <v>Hộp / cái</v>
          </cell>
          <cell r="N644" t="str">
            <v>Cái</v>
          </cell>
          <cell r="O644">
            <v>50</v>
          </cell>
          <cell r="P644">
            <v>50</v>
          </cell>
          <cell r="Q644">
            <v>50</v>
          </cell>
          <cell r="R644">
            <v>6500000</v>
          </cell>
        </row>
        <row r="645">
          <cell r="F645" t="str">
            <v>Vít tự tiêu tự gia cường cố định dây chằng cho vai, khuỷu và cổ chân, bàn tay, … các cỡ</v>
          </cell>
          <cell r="G645" t="str">
            <v>Vít tự tiêu tự gia cường Activa Interference TCP cố định dây chằng cho vai, khuỷu và cổ chân, bàn tay, …  các cỡ</v>
          </cell>
          <cell r="H645" t="str">
            <v>Vít tự tiêu tự gia cường Activa Interference TCP cố định dây chằng cho vai, khuỷu và cổ chân, bàn tay, …  các cỡ</v>
          </cell>
          <cell r="I645" t="str">
            <v>N07.06.040.4638.241.0002</v>
          </cell>
          <cell r="J645">
            <v>3</v>
          </cell>
          <cell r="K645" t="str">
            <v>D</v>
          </cell>
          <cell r="L645" t="str">
            <v>Vít tự tiêu sử dụng trong Phẫu thuật vai, khuỷu tay, mắt cá, bàn tay, bàn chân, ...:
• Vật liệu: PLGA kết hợp β-TCP với công nghệ tự gia cường  tăng cường độ và độ cứng giúp vít có khả năng chịu lực cao. 
• Công nghệ tự khóa cung cấp thêm tính năng an</v>
          </cell>
          <cell r="M645" t="str">
            <v>Hộp / cái</v>
          </cell>
          <cell r="N645" t="str">
            <v>Cái</v>
          </cell>
          <cell r="O645">
            <v>50</v>
          </cell>
          <cell r="P645">
            <v>50</v>
          </cell>
          <cell r="Q645">
            <v>50</v>
          </cell>
          <cell r="R645">
            <v>6000000</v>
          </cell>
        </row>
        <row r="646">
          <cell r="F646" t="str">
            <v>Vít xốp rỗng 4.5 (mũi vít tự taro) các cỡ</v>
          </cell>
          <cell r="G646">
            <v>6000000</v>
          </cell>
          <cell r="H646">
            <v>6000000</v>
          </cell>
          <cell r="I646">
            <v>6000000</v>
          </cell>
          <cell r="J646" t="str">
            <v/>
          </cell>
          <cell r="K646">
            <v>6000000</v>
          </cell>
          <cell r="L646" t="str">
            <v xml:space="preserve">Chất liệu thép không rỉ, chiều dài 30 - 60 mm, với mỗi bước tăng 2 mm.
</v>
          </cell>
          <cell r="M646">
            <v>6000000</v>
          </cell>
          <cell r="N646" t="str">
            <v>Cái</v>
          </cell>
          <cell r="O646">
            <v>340</v>
          </cell>
          <cell r="P646">
            <v>1200000</v>
          </cell>
          <cell r="Q646">
            <v>1200000</v>
          </cell>
          <cell r="R646">
            <v>1200000</v>
          </cell>
        </row>
        <row r="647">
          <cell r="F647" t="str">
            <v>Lưỡi mài ổ khớp các cỡ</v>
          </cell>
          <cell r="G647" t="str">
            <v>Lưỡi mài ổ khớp Barrel Bur</v>
          </cell>
          <cell r="H647" t="str">
            <v>Lưỡi mài ổ khớp Barrel Bur</v>
          </cell>
          <cell r="I647" t="str">
            <v>Đã xin cấp mã.
Tỉnh đã duyệt và đợi TW duyệt mã</v>
          </cell>
          <cell r="J647">
            <v>3</v>
          </cell>
          <cell r="K647" t="str">
            <v>C</v>
          </cell>
          <cell r="L647" t="str">
            <v>- Đường kính lưỡi bào: 4mm; 5.5mm
- Chiều dài 130mm
Cung cấp tay bào và máy bào tương thích khi sử dụng.</v>
          </cell>
          <cell r="M647" t="str">
            <v>Hộp / cái</v>
          </cell>
          <cell r="N647" t="str">
            <v>Cái</v>
          </cell>
          <cell r="O647">
            <v>50</v>
          </cell>
          <cell r="P647">
            <v>50</v>
          </cell>
          <cell r="Q647">
            <v>50</v>
          </cell>
          <cell r="R647">
            <v>7500000</v>
          </cell>
        </row>
        <row r="648">
          <cell r="F648" t="str">
            <v>Vít xốp rỗng 7.3 (mũi vít tự taro) các cỡ</v>
          </cell>
          <cell r="G648">
            <v>7500000</v>
          </cell>
          <cell r="H648">
            <v>7500000</v>
          </cell>
          <cell r="I648">
            <v>7500000</v>
          </cell>
          <cell r="J648" t="str">
            <v/>
          </cell>
          <cell r="K648">
            <v>7500000</v>
          </cell>
          <cell r="L648" t="str">
            <v xml:space="preserve">- Chất liệu thép không rỉ, chiều dài các cỡ, với mỗi bước tăng 5 mm. Thân không toàn ren, chỉ có 1 đoạn ren tại mũi vít; Có kèm loong đền đệm.
</v>
          </cell>
          <cell r="M648">
            <v>7500000</v>
          </cell>
          <cell r="N648" t="str">
            <v>Cái</v>
          </cell>
          <cell r="O648">
            <v>130</v>
          </cell>
          <cell r="P648">
            <v>1500000</v>
          </cell>
          <cell r="Q648">
            <v>1500000</v>
          </cell>
          <cell r="R648">
            <v>1500000</v>
          </cell>
        </row>
        <row r="649">
          <cell r="F649" t="str">
            <v>Vít neo cố định dây chằng chéo free size điều chỉnh độ dài dây treo.</v>
          </cell>
          <cell r="G649" t="str">
            <v>Vít neo cố định dây chằng chéo free size Power Button, điều chỉnh độ dài dây treo.</v>
          </cell>
          <cell r="H649" t="str">
            <v>Vít neo cố định dây chằng chéo free size Power Button, điều chỉnh độ dài dây treo.</v>
          </cell>
          <cell r="I649" t="str">
            <v>N07.06.040.3639.175.0007</v>
          </cell>
          <cell r="J649">
            <v>3</v>
          </cell>
          <cell r="K649" t="str">
            <v>C</v>
          </cell>
          <cell r="L649" t="str">
            <v xml:space="preserve">- Vật liệu: Nút treo: Ti-6Al-4V ELI, vòng treo điều chỉnh: Chỉ chất liệu cao phân tử siêu bền (UHMWPE) dài 121.92mm +15%/-5%, dây kéo chỉ chất liệu cao phân tử siêu bền (UHMWPE) dài 91.44mm +15%/-5%
- Một kích cỡ duy nhất có thể điều chỉnh độ dài ngắn từ </v>
          </cell>
          <cell r="M649" t="str">
            <v>Hộp / cái</v>
          </cell>
          <cell r="N649" t="str">
            <v>Cái</v>
          </cell>
          <cell r="O649">
            <v>50</v>
          </cell>
          <cell r="P649">
            <v>50</v>
          </cell>
          <cell r="Q649">
            <v>50</v>
          </cell>
          <cell r="R649">
            <v>12900000</v>
          </cell>
        </row>
        <row r="650">
          <cell r="F650" t="str">
            <v>Xi măng ngoại khoa có kháng sinh</v>
          </cell>
          <cell r="G650">
            <v>12900000</v>
          </cell>
          <cell r="H650">
            <v>12900000</v>
          </cell>
          <cell r="I650">
            <v>12900000</v>
          </cell>
          <cell r="J650" t="str">
            <v>0</v>
          </cell>
          <cell r="K650">
            <v>12900000</v>
          </cell>
          <cell r="L650" t="str">
            <v>Xi măng xương Palacos có kháng sinh  gentamicin (0.28g gentamicin/20g bột). Bột xi măng chất liệu Gentamicin (dưới dạng gentamicin sulphate), Poly-(methylacrylate, methyl methacrylate), zirconium dioxide, benzoyl peroxide và chất tạo màu colorant E141.
Du</v>
          </cell>
          <cell r="M650">
            <v>0</v>
          </cell>
          <cell r="N650" t="str">
            <v>Gói</v>
          </cell>
          <cell r="O650">
            <v>30</v>
          </cell>
          <cell r="P650">
            <v>4100000</v>
          </cell>
          <cell r="Q650">
            <v>4100000</v>
          </cell>
          <cell r="R650">
            <v>4100000</v>
          </cell>
        </row>
        <row r="651">
          <cell r="F651" t="str">
            <v>Xương nhân tạo dạng hạt 10cc</v>
          </cell>
          <cell r="G651">
            <v>4100000</v>
          </cell>
          <cell r="H651">
            <v>4100000</v>
          </cell>
          <cell r="I651">
            <v>4100000</v>
          </cell>
          <cell r="J651" t="str">
            <v/>
          </cell>
          <cell r="K651">
            <v>4100000</v>
          </cell>
          <cell r="L651">
            <v>0</v>
          </cell>
          <cell r="M651" t="str">
            <v xml:space="preserve"> 10cc</v>
          </cell>
          <cell r="N651" t="str">
            <v>Hộp</v>
          </cell>
          <cell r="O651">
            <v>25</v>
          </cell>
          <cell r="P651">
            <v>8550000</v>
          </cell>
          <cell r="Q651">
            <v>8550000</v>
          </cell>
          <cell r="R651">
            <v>8550000</v>
          </cell>
        </row>
        <row r="652">
          <cell r="F652" t="str">
            <v>Vít neo cố định dây chằng</v>
          </cell>
          <cell r="G652" t="str">
            <v>Vít neo cố định dây chằng Power Button F</v>
          </cell>
          <cell r="H652" t="str">
            <v>Vít neo cố định dây chằng Power Button F</v>
          </cell>
          <cell r="I652" t="str">
            <v>N07.06.040.3639.175.0008</v>
          </cell>
          <cell r="J652">
            <v>3</v>
          </cell>
          <cell r="K652" t="str">
            <v>C</v>
          </cell>
          <cell r="L652" t="str">
            <v xml:space="preserve">- Vật liệu nút treo Ti-6Al-4V ELI, chỉ kéo và vòng treo: Chỉ chất liệu cao phân tử siêu bền (UHMWPE)
- Chiều dài vòng treo gồm 15, 20, 25, 30mm
- Kiểm soát mảnh ghép bằng 2 sợi chỉ chất liệu cao phân tử siêu bền.
- Cường độ và độ bền cực cao. Lực cực hạn </v>
          </cell>
          <cell r="M652" t="str">
            <v>Hộp / cái</v>
          </cell>
          <cell r="N652" t="str">
            <v>Cái</v>
          </cell>
          <cell r="O652">
            <v>50</v>
          </cell>
          <cell r="P652">
            <v>50</v>
          </cell>
          <cell r="Q652">
            <v>50</v>
          </cell>
          <cell r="R652">
            <v>9200000</v>
          </cell>
        </row>
        <row r="653">
          <cell r="F653" t="str">
            <v>Nẹp khóa mỏm khuỷu, đầu trên xương trụ dạng Hook</v>
          </cell>
          <cell r="G653">
            <v>9200000</v>
          </cell>
          <cell r="H653">
            <v>9200000</v>
          </cell>
          <cell r="I653">
            <v>9200000</v>
          </cell>
          <cell r="J653" t="str">
            <v>3</v>
          </cell>
          <cell r="K653">
            <v>9200000</v>
          </cell>
          <cell r="L653" t="str">
            <v xml:space="preserve">Vật liệu nẹp bằng thép không gỉ. Kích thước:
-Chiều dài 90mm, thân nẹp có 5 lỗ khóa và 0 lỗ free
Ron vis bằng titanium khóa bên trong lỗ nẹp, cơ chế khóa kiểu thiết kế hình nón côn 2 độ.
Đóng gói tiệt trùng sẵn chính hãng.
Sử dụng vít tự khóa titanium đk </v>
          </cell>
          <cell r="M653" t="str">
            <v>Hộp/1 cái</v>
          </cell>
          <cell r="N653" t="str">
            <v>Cái</v>
          </cell>
          <cell r="O653">
            <v>20</v>
          </cell>
          <cell r="P653">
            <v>20</v>
          </cell>
          <cell r="Q653">
            <v>20</v>
          </cell>
          <cell r="R653">
            <v>0</v>
          </cell>
        </row>
        <row r="654">
          <cell r="F654" t="str">
            <v>Dây bơm nước dùng trong nội soi chạy bằng máy</v>
          </cell>
          <cell r="G654" t="str">
            <v>Dây bơm nước dùng trong nội soi chạy bằng máy</v>
          </cell>
          <cell r="H654" t="str">
            <v>Dây bơm nước dùng trong nội soi chạy bằng máy</v>
          </cell>
          <cell r="I654" t="str">
            <v>N04.03.010.4332.118.0001</v>
          </cell>
          <cell r="J654">
            <v>3</v>
          </cell>
          <cell r="K654" t="str">
            <v>B</v>
          </cell>
          <cell r="L654" t="str">
            <v>Dây bơm nước dùng trong nội soi khớp loại dùng một lần, tương thích với máy bơm PV-5201AUH/NAV-ARTH-PUMP có dải áp lực 10-150mmHg, dải lưu lượng 0,1-2,0 l/phút
Vật liệu: Nhựa PVC/ Silicone
Dây bơm nước có 2 kim đầu nhọn cắm vào bình đựng nước và nắp đậy đ</v>
          </cell>
          <cell r="M654" t="str">
            <v>Gói / cái</v>
          </cell>
          <cell r="N654" t="str">
            <v>Cái</v>
          </cell>
          <cell r="O654">
            <v>160</v>
          </cell>
          <cell r="P654">
            <v>160</v>
          </cell>
          <cell r="Q654">
            <v>160</v>
          </cell>
          <cell r="R654">
            <v>1500000</v>
          </cell>
        </row>
        <row r="655">
          <cell r="F655" t="str">
            <v>Nẹp khóa đầu trên xương cánh tay, dài 180mm</v>
          </cell>
          <cell r="G655">
            <v>1500000</v>
          </cell>
          <cell r="H655">
            <v>1500000</v>
          </cell>
          <cell r="I655">
            <v>1500000</v>
          </cell>
          <cell r="J655" t="str">
            <v>3</v>
          </cell>
          <cell r="K655">
            <v>1500000</v>
          </cell>
          <cell r="L655" t="str">
            <v>Vật liệu nẹp bằng thép không gỉ. Kích thước:
-Chiều dài 180mm, đầu nẹp có 7 lỗ khóa và 0 lỗ free, thân nẹp có 7 lỗ khóa và 2 lỗ free
Ron vis bằng titanium khóa bên trong lỗ nẹp, cơ chế khóa kiểu thiết kế hình nón côn 2 độ.
Đóng gói tiệt trùng sẵn chính hã</v>
          </cell>
          <cell r="M655" t="str">
            <v>Hộp/1 cái</v>
          </cell>
          <cell r="N655" t="str">
            <v>Cái</v>
          </cell>
          <cell r="O655">
            <v>20</v>
          </cell>
          <cell r="P655">
            <v>20</v>
          </cell>
          <cell r="Q655">
            <v>20</v>
          </cell>
          <cell r="R655">
            <v>0</v>
          </cell>
        </row>
        <row r="656">
          <cell r="F656" t="str">
            <v>Bộ đầu đốt phẫu thuật rung nhĩ đơn cực và lưỡng cực</v>
          </cell>
          <cell r="G656" t="str">
            <v>Bộ đầu đốt phẫu thuật rung nhĩ đơn cực và lưỡng cực</v>
          </cell>
          <cell r="H656">
            <v>0</v>
          </cell>
          <cell r="I656">
            <v>0</v>
          </cell>
          <cell r="J656">
            <v>1</v>
          </cell>
          <cell r="K656" t="str">
            <v>D</v>
          </cell>
          <cell r="L656" t="str">
            <v>Bộ dụng cụ phẫu thuật đốt rung nhĩ (AF) đơn cực và lưỡng cực sử dụng sóng cao tần với nước tưới iRF. Năng lượng iRF tạo tổn thương sâu hơn. Hàm kẹp linh hoạt, hàm kẹp xoay được góc 300 độ, thích ứng với nhiều cấu trúc giải phẫu.</v>
          </cell>
          <cell r="M656" t="str">
            <v>Hộp/1 cái</v>
          </cell>
          <cell r="N656" t="str">
            <v>Cái</v>
          </cell>
          <cell r="O656">
            <v>20</v>
          </cell>
          <cell r="P656">
            <v>49680000</v>
          </cell>
          <cell r="Q656">
            <v>49680000</v>
          </cell>
          <cell r="R656">
            <v>49680000</v>
          </cell>
        </row>
        <row r="657">
          <cell r="F657" t="str">
            <v>Dụng cụ khâu nối thẳng dùng trong phẫu thuật mổ mở, công nghệ DST, dài 30mm chiều cao ghim 2.5mm.</v>
          </cell>
          <cell r="G657" t="str">
            <v>Dụng cụ khâu nối thẳng dùng trong phẫu thuật mổ mở TA, công nghệ DST, dài 30mm - chiều cao ghim 2.5mm.</v>
          </cell>
          <cell r="H657" t="str">
            <v>Dụng cụ khâu nối thẳng dùng trong phẫu thuật mổ mở TA Auto Suture Stapler tương ứng với băng ghim khâu nối mổ mở hai hàng ghim công nghệ định hướng ghim dập đúng chiều DST, dài 30mm, chiều cao ghim 2.5mm</v>
          </cell>
          <cell r="I657" t="str">
            <v>N07.04.050.1712.175.0021</v>
          </cell>
          <cell r="J657">
            <v>1</v>
          </cell>
          <cell r="K657" t="str">
            <v>D</v>
          </cell>
          <cell r="L657" t="str">
            <v>Dụng cụ khâu nối thẳng dùng trong phẫu thuật mổ mở, tương thích với băng ghim khâu nối mổ mở có 2 hàng ghim, cỡ 30mm, chiều cao ghim 2.5mm. Tiêu chuẩn ISO, FDA</v>
          </cell>
          <cell r="M657" t="str">
            <v>3 cái/ Hộp</v>
          </cell>
          <cell r="N657" t="str">
            <v>Cái</v>
          </cell>
          <cell r="O657">
            <v>5</v>
          </cell>
          <cell r="P657">
            <v>5</v>
          </cell>
          <cell r="Q657">
            <v>5</v>
          </cell>
          <cell r="R657">
            <v>5990000</v>
          </cell>
        </row>
        <row r="658">
          <cell r="F658" t="str">
            <v>Nẹp khóa xương đòn mặt bên</v>
          </cell>
          <cell r="G658">
            <v>5990000</v>
          </cell>
          <cell r="H658">
            <v>5990000</v>
          </cell>
          <cell r="I658">
            <v>5990000</v>
          </cell>
          <cell r="J658" t="str">
            <v>3</v>
          </cell>
          <cell r="K658">
            <v>5990000</v>
          </cell>
          <cell r="L658" t="str">
            <v>Vật liệu nẹp bằng thép không gỉ. Kích thước:
-Chiều dài 58mm, đầu nẹp và thân nẹp có 4 lỗ khóa và 0 lỗ free
Ron vis bằng titanium khóa bên trong lỗ nẹp, cơ chế khóa kiểu thiết kế hình nón côn 2 độ.
Đóng gói tiệt trùng sẵn chính hãng.
Sử dụng vít tự khóa t</v>
          </cell>
          <cell r="M658" t="str">
            <v>Hộp/1 cái</v>
          </cell>
          <cell r="N658" t="str">
            <v>Cái</v>
          </cell>
          <cell r="O658">
            <v>50</v>
          </cell>
          <cell r="P658">
            <v>50</v>
          </cell>
          <cell r="Q658">
            <v>50</v>
          </cell>
          <cell r="R658">
            <v>0</v>
          </cell>
        </row>
        <row r="659">
          <cell r="F659" t="str">
            <v>Băng đạn dùng cho dụng cụ khâu nối thẳng mổ hở các cỡ 30mm, chiều cao ghim 2.5mm, công nghệ DST</v>
          </cell>
          <cell r="G659" t="str">
            <v>Băng đạn (ghim khâu) khâu nối tự động dùng cho phẫu thuật mổ mở TA, công nghệ DST, dài 30mm - chiều cao ghim 2.5mm.</v>
          </cell>
          <cell r="H659" t="str">
            <v>Băng ghim khâu nối dùng cho phẫu thuật mổ mở TA Auto Suture Loading Unit hai hàng ghim công nghệ định hướng ghim dập đúng chiều DST, chiều dài 30mm, chiều cao ghim 2.5mm, chất liệu ghim titanium</v>
          </cell>
          <cell r="I659" t="str">
            <v>N08.00.010.1712.175.0064</v>
          </cell>
          <cell r="J659">
            <v>1</v>
          </cell>
          <cell r="K659" t="str">
            <v>D</v>
          </cell>
          <cell r="L659" t="str">
            <v>- Băng đạn (ghim khâu) khâu nối tự động dùng cho phẫu thuật mổ mở TA, công nghệ DST
 - 2 hàng ghim so le, chiều cao băng ghim khi mở là 2.5mm.
- Băng ghim màu trắng
- Chiều dài băng ghim 30mm
- Tiêu chuẩn ISO, FDA</v>
          </cell>
          <cell r="M659" t="str">
            <v>6 cái/ Hộp</v>
          </cell>
          <cell r="N659" t="str">
            <v>Cái</v>
          </cell>
          <cell r="O659">
            <v>60</v>
          </cell>
          <cell r="P659">
            <v>60</v>
          </cell>
          <cell r="Q659">
            <v>60</v>
          </cell>
          <cell r="R659">
            <v>1270000</v>
          </cell>
        </row>
        <row r="660">
          <cell r="F660" t="str">
            <v>Dụng cụ khâu nối thẳng dùng trong phẫu thuật mổ mở, công nghệ DST, dài 45mm, chiều cao ghim 4.8mm.</v>
          </cell>
          <cell r="G660" t="str">
            <v>Dụng cụ khâu nối thẳng dùng trong phẫu thuật mổ mở TA, công nghệ DST, dài 45mm - chiều cao ghim 4.8mm.</v>
          </cell>
          <cell r="H660" t="str">
            <v>Dụng cụ khâu nối thẳng dùng trong phẫu thuật mổ mở TA Auto Suture Stapler tương ứng với băng ghim khâu nối mổ mở hai hàng ghim công nghệ định hướng ghim dập đúng chiều DST, dài 45mm, chiều cao ghim 4.8mm</v>
          </cell>
          <cell r="I660" t="str">
            <v>N07.04.050.1712.175.0023</v>
          </cell>
          <cell r="J660">
            <v>1</v>
          </cell>
          <cell r="K660" t="str">
            <v>D</v>
          </cell>
          <cell r="L660" t="str">
            <v>Dụng cụ khâu nối thẳng dùng trong phẫu thuật mổ mở, tương thích với băng ghim khâu nối mổ mở có 2 hàng ghim, cỡ 45mm, chiều cao ghim 4.8mm. Tiêu chuẩn ISO, FDA</v>
          </cell>
          <cell r="M660" t="str">
            <v>3 cái/ Hộp</v>
          </cell>
          <cell r="N660" t="str">
            <v>Cái</v>
          </cell>
          <cell r="O660">
            <v>5</v>
          </cell>
          <cell r="P660">
            <v>5</v>
          </cell>
          <cell r="Q660">
            <v>5</v>
          </cell>
          <cell r="R660">
            <v>5990000</v>
          </cell>
        </row>
        <row r="661">
          <cell r="F661" t="str">
            <v>Băng đạn dùng cho dụng cụ khâu nối thẳng mổ hở các cỡ 45mm, chiều cao ghim 4.8mm</v>
          </cell>
          <cell r="G661" t="str">
            <v>Băng đạn (ghim khâu) khâu nối tự động dùng cho phẫu thuật mổ mở TA, công nghệ DST, dài 45mm - chiều cao ghim 4.8mm.</v>
          </cell>
          <cell r="H661" t="str">
            <v>Băng ghim khâu nối dùng cho phẫu thuật mổ mở TA Auto Suture Loading Unit hai hàng ghim công nghệ định hướng ghim dập đúng chiều DST, chiều dài 45mm, chiều cao ghim 4.8mm, chất liệu ghim titanium</v>
          </cell>
          <cell r="I661" t="str">
            <v>N08.00.010.1712.175.0069</v>
          </cell>
          <cell r="J661">
            <v>1</v>
          </cell>
          <cell r="K661" t="str">
            <v>D</v>
          </cell>
          <cell r="L661" t="str">
            <v>- Băng đạn (ghim khâu) khâu nối tự động dùng cho phẫu thuật mổ mở TA, công nghệ DST
 - 2 hàng ghim so le, chiều cao băng ghim khi mở là 4.8mm.
- Băng ghim màu xanh lá cây
- Chiều dài băng ghim 45mm
- Tiêu chuẩn ISO, FDA</v>
          </cell>
          <cell r="M661" t="str">
            <v>6 cái/ Hộp</v>
          </cell>
          <cell r="N661" t="str">
            <v>Cái</v>
          </cell>
          <cell r="O661">
            <v>50</v>
          </cell>
          <cell r="P661">
            <v>50</v>
          </cell>
          <cell r="Q661">
            <v>50</v>
          </cell>
          <cell r="R661">
            <v>1270000</v>
          </cell>
        </row>
        <row r="662">
          <cell r="F662" t="str">
            <v>Dụng cụ khâu nối thẳng dùng trong phẫu thuật mổ mở, công nghệ DST, dài 60mm chiều cao ghim 3.5mm.</v>
          </cell>
          <cell r="G662" t="str">
            <v>Dụng cụ khâu nối thẳng dùng trong phẫu thuật mổ mở TA, công nghệ DST, dài 60mm - chiều cao ghim 3.5mm.</v>
          </cell>
          <cell r="H662" t="str">
            <v>Dụng cụ khâu nối thẳng dùng trong phẫu thuật mổ mở TA Auto Suture Stapler tương ứng với băng ghim khâu nối mổ mở hai hàng ghim công nghệ định hướng ghim dập đúng chiều DST, dài 60mm, chiều cao ghim 3.5mm</v>
          </cell>
          <cell r="I662" t="str">
            <v>N07.04.050.1712.175.0024</v>
          </cell>
          <cell r="J662">
            <v>1</v>
          </cell>
          <cell r="K662" t="str">
            <v>D</v>
          </cell>
          <cell r="L662" t="str">
            <v>Dụng cụ khâu nối thẳng dùng trong phẫu thuật mổ mở, tương thích với băng ghim khâu nối mổ mở có 2 hàng ghim, cỡ 60mm, chiều cao ghim 3.5mm. Tiêu chuẩn ISO, FDA</v>
          </cell>
          <cell r="M662" t="str">
            <v>3 cái/ Hộp</v>
          </cell>
          <cell r="N662" t="str">
            <v>Cái</v>
          </cell>
          <cell r="O662">
            <v>5</v>
          </cell>
          <cell r="P662">
            <v>5</v>
          </cell>
          <cell r="Q662">
            <v>5</v>
          </cell>
          <cell r="R662">
            <v>5990000</v>
          </cell>
        </row>
        <row r="663">
          <cell r="F663" t="str">
            <v>Băng đạn dùng cho dụng cụ khâu nối thẳng mổ hở các cỡ 60mm, chiều cao ghim 3.5mm</v>
          </cell>
          <cell r="G663" t="str">
            <v>Băng đạn (ghim khâu) khâu nối tự động dùng cho phẫu thuật mổ mở TA, công nghệ DST, dài 60mm - chiều cao ghim 3.5mm.</v>
          </cell>
          <cell r="H663" t="str">
            <v>Băng ghim khâu nối dùng cho phẫu thuật mổ mở TA Auto Suture Loading Unit hai hàng ghim công nghệ định hướng ghim dập đúng chiều DST, chiều dài 60mm, chiều cao ghim 3.5mm, chất liệu ghim titanium</v>
          </cell>
          <cell r="I663" t="str">
            <v>N08.00.010.1712.175.0066</v>
          </cell>
          <cell r="J663">
            <v>1</v>
          </cell>
          <cell r="K663" t="str">
            <v>D</v>
          </cell>
          <cell r="L663" t="str">
            <v>- Băng đạn (ghim khâu) khâu nối tự động dùng cho phẫu thuật mổ mở TA, công nghệ DST
 - 2 hàng ghim so le, chiều cao băng ghim khi mở là 3.5mm.
- Băng ghim màu xanh dương
- Chiều dài băng ghim 60mm
- Tiêu chuẩn ISO, FDA</v>
          </cell>
          <cell r="M663" t="str">
            <v>6 cái/ Hộp</v>
          </cell>
          <cell r="N663" t="str">
            <v>Cái</v>
          </cell>
          <cell r="O663">
            <v>50</v>
          </cell>
          <cell r="P663">
            <v>50</v>
          </cell>
          <cell r="Q663">
            <v>50</v>
          </cell>
          <cell r="R663">
            <v>1270000</v>
          </cell>
        </row>
        <row r="664">
          <cell r="F664" t="str">
            <v>Dụng cụ cắt khâu nối tự động dùng trong phẫu thuật nội soi cỡ tiêu chuẩn.</v>
          </cell>
          <cell r="G664" t="str">
            <v>Dụng cụ cắt khâu nối tự động dùng trong phẫu thuật nội soi Endo GIA Ultra Universal Stapler cỡ tiêu chuẩn.</v>
          </cell>
          <cell r="H664" t="str">
            <v>Dụng cụ cắt khâu nối tự động dùng trong phẫu thuật nội soi Endo GIA Ultra Universal , có khả năng gặp góc 45 độ  với 5 điểm gập góc mỗi bên và một điểm ở giữa. Trục dài 16cm</v>
          </cell>
          <cell r="I664" t="str">
            <v>N07.04.050.1712.175.0003</v>
          </cell>
          <cell r="J664">
            <v>1</v>
          </cell>
          <cell r="K664" t="str">
            <v>D</v>
          </cell>
          <cell r="L664" t="str">
            <v>Dụng cụ cắt khâu nối đa năng, dùng trong phẫu thuật nội soi, tích hợp với tất cả các loại băng đạn (ghim khâu) cắt khâu nối nội soi, tiếp cận mô thông qua 5 vị trí mỗi bên. Trục dài 16cm. Tiêu chuẩn ISO, FDA.</v>
          </cell>
          <cell r="M664" t="str">
            <v>3 cái/ Hộp</v>
          </cell>
          <cell r="N664" t="str">
            <v>Cái</v>
          </cell>
          <cell r="O664">
            <v>10</v>
          </cell>
          <cell r="P664">
            <v>10</v>
          </cell>
          <cell r="Q664">
            <v>10</v>
          </cell>
          <cell r="R664">
            <v>5990000</v>
          </cell>
        </row>
        <row r="665">
          <cell r="F665" t="str">
            <v>Băng đạn (ghim khâu) cắt khâu nối nội soi công nghệ Tri-Staple, dài 45mm, màu đồng</v>
          </cell>
          <cell r="G665" t="str">
            <v>Băng đạn (ghim khâu) cắt khâu nối nội soi Endo GIA công nghệ Tri-Staple, dài 45mm, màu đồng</v>
          </cell>
          <cell r="H665" t="str">
            <v>Băng ghim nội soi công nghệ tristaple có 3 hàng ghim chiều cao khác nhau mỗi bên, chiều cao ghim từ trong ra ngoài là: 2.0mm; 2.5mm; 3.0 mm,chiều dài băng ghim 45mm.</v>
          </cell>
          <cell r="I665" t="str">
            <v>N08.00.010.1712.175.0021</v>
          </cell>
          <cell r="J665">
            <v>1</v>
          </cell>
          <cell r="K665" t="str">
            <v>D</v>
          </cell>
          <cell r="L665" t="str">
            <v>Băng đạn (ghim khâu) cắt khâu nối nội soi công nghệ Tri-Staple, có 3 hàng ghim chiều cao khác nhau mỗi bên, chiều cao ghim từ trong ra ngoài là: 2.0mm; 2.5mm; 3.0 mm, chiều dài băng ghim 45mm, màu đồng.
- Cung cấp lưỡi dao mới trong mỗi băng đạn. Tiêu chu</v>
          </cell>
          <cell r="M665" t="str">
            <v>6 cái/ Hộp</v>
          </cell>
          <cell r="N665" t="str">
            <v>Cái</v>
          </cell>
          <cell r="O665">
            <v>50</v>
          </cell>
          <cell r="P665">
            <v>50</v>
          </cell>
          <cell r="Q665">
            <v>50</v>
          </cell>
          <cell r="R665">
            <v>5470000</v>
          </cell>
        </row>
        <row r="666">
          <cell r="F666" t="str">
            <v>Dụng cụ khâu cắt nối thẳng cỡ 80mm, chiều cao ghim 3.8mm, dùng trong phẫu thuật mổ mở công nghệ DST</v>
          </cell>
          <cell r="G666" t="str">
            <v>Dụng cụ khâu cắt nối thẳng GIA cỡ 80mm, chiều cao ghim 3.8mm, dùng trong phẫu thuật mổ mở công nghệ DST</v>
          </cell>
          <cell r="H666" t="str">
            <v>Dụng cụ khâu nối dùng cho phẫu thuật mổ mở , hai hàng ghim công nghệ định hướng ghim dập đúng chiều DST, chiều dài 80mm, chiều cao ghim 3.8mm.</v>
          </cell>
          <cell r="I666" t="str">
            <v>N07.04.050.1712.175.0012</v>
          </cell>
          <cell r="J666">
            <v>1</v>
          </cell>
          <cell r="K666" t="str">
            <v>D</v>
          </cell>
          <cell r="L666" t="str">
            <v>Dụng cụ cắt nối tự động mổ hở GIA cỡ 80mm, chiều cao ghim 3.8mm, công nghệ định hướng ghim dập đúng chiều DST - giúp nâng cao hiệu quả lâm sàng và chống lại sự xì dò. Tiêu chuẩn ISO, FDA</v>
          </cell>
          <cell r="M666" t="str">
            <v>3 cái/ Hộp</v>
          </cell>
          <cell r="N666" t="str">
            <v>Cái</v>
          </cell>
          <cell r="O666">
            <v>1</v>
          </cell>
          <cell r="P666">
            <v>1</v>
          </cell>
          <cell r="Q666">
            <v>1</v>
          </cell>
          <cell r="R666">
            <v>5990000</v>
          </cell>
        </row>
        <row r="667">
          <cell r="F667" t="str">
            <v>Dụng cụ khâu cắt nối thẳng cỡ 60mm, chiều cao ghim 3.8mm, dùng trong phẫu thuật mổ mở công nghệ DST</v>
          </cell>
          <cell r="G667" t="str">
            <v>Dụng cụ khâu cắt nối thẳng GIA cỡ 60mm, chiều cao ghim 3.8mm, dùng trong phẫu thuật mổ mở công nghệ DST</v>
          </cell>
          <cell r="H667" t="str">
            <v>Dụng cụ cắt khâu nối thẳng dùng trong mổ mở GIA Autosuture Stapler hai hàng ghim công nghệ định hướng ghim dập đúng chiều DST, dùng cho mô trung bình, chiều dài 60mm, chiều cao ghim 3.8mm</v>
          </cell>
          <cell r="I667" t="str">
            <v>N07.04.050.1712.175.0008</v>
          </cell>
          <cell r="J667">
            <v>1</v>
          </cell>
          <cell r="K667" t="str">
            <v>D</v>
          </cell>
          <cell r="L667" t="str">
            <v>Dụng cụ cắt nối tự động mổ hở GIA cỡ 60mm, chiều cao ghim 3.8mm, công nghệ định hướng ghim dập đúng chiều DST - giúp nâng cao hiệu quả lâm sàng và chống lại sự xì dò. Tiêu chuẩn ISO, FDA</v>
          </cell>
          <cell r="M667" t="str">
            <v>3 cái/ Hộp</v>
          </cell>
          <cell r="N667" t="str">
            <v>Cái</v>
          </cell>
          <cell r="O667">
            <v>1</v>
          </cell>
          <cell r="P667">
            <v>1</v>
          </cell>
          <cell r="Q667">
            <v>1</v>
          </cell>
          <cell r="R667">
            <v>5990000</v>
          </cell>
        </row>
        <row r="668">
          <cell r="F668" t="str">
            <v>Khớp háng bán phần không xi măng chuôi dài Integrale Revision</v>
          </cell>
          <cell r="G668">
            <v>5990000</v>
          </cell>
          <cell r="H668">
            <v>5990000</v>
          </cell>
          <cell r="I668">
            <v>5990000</v>
          </cell>
          <cell r="J668">
            <v>6</v>
          </cell>
          <cell r="K668">
            <v>6</v>
          </cell>
          <cell r="L668" t="str">
            <v>1. Cuống xương đùi (Stem): có 7 kích cỡ 1-7, chiều dài từ 182mm đến 212mm, bước nhảy 5mm, đường kính đầu xa Ø8 với size 1, 2; Ø10 với size 3,4,5; Ø11 với size 6,7.
- Thân chuôi hình bầu dục.
- Thân chuôi có rãnh dọc tăng bề mặt tiếp xúc xương.
- Vật liệu:</v>
          </cell>
          <cell r="M668">
            <v>6</v>
          </cell>
          <cell r="N668" t="str">
            <v>Cái</v>
          </cell>
          <cell r="O668">
            <v>15</v>
          </cell>
          <cell r="P668">
            <v>15</v>
          </cell>
          <cell r="Q668">
            <v>15</v>
          </cell>
          <cell r="R668">
            <v>0</v>
          </cell>
        </row>
        <row r="669">
          <cell r="F669" t="str">
            <v>Khớp háng bán phần có xi măng chuôi dài Generic Revision</v>
          </cell>
          <cell r="G669">
            <v>0</v>
          </cell>
          <cell r="H669">
            <v>0</v>
          </cell>
          <cell r="I669">
            <v>0</v>
          </cell>
          <cell r="J669">
            <v>6</v>
          </cell>
          <cell r="K669">
            <v>6</v>
          </cell>
          <cell r="L669" t="str">
            <v>1. Cuống xương đùi (Stem): có 7 kích cỡ 1-7, chiều dài từ 182mm đến 212mm, bước nhảy 5mm, đường kính đầu xa Ø8 với size 1, 2; Ø10 với size 3,4,5; Ø11 với size 6,7.
- Vật liệu: hợp kim M30NW
- Góc cổ chuôi (Neck Angle) : 135 độ, taper 10/12.
2. Đầu xương đ</v>
          </cell>
          <cell r="M669">
            <v>6</v>
          </cell>
          <cell r="N669" t="str">
            <v>Cái</v>
          </cell>
          <cell r="O669">
            <v>5</v>
          </cell>
          <cell r="P669">
            <v>5</v>
          </cell>
          <cell r="Q669">
            <v>5</v>
          </cell>
          <cell r="R669">
            <v>0</v>
          </cell>
        </row>
        <row r="670">
          <cell r="F670" t="str">
            <v>Băng đạn dùng cho dụng cụ khâu cắt nối thẳng mổ hở cỡ 60mm, chiều cao ghim 3.8mm</v>
          </cell>
          <cell r="G670" t="str">
            <v>Băng đạn (ghim khâu) khâu cắt nối thẳng GIA cỡ 60mm, chiều cao ghim 3.8mm, dùng trong phẫu thuật mổ mở, công nghệ DST</v>
          </cell>
          <cell r="H670" t="str">
            <v>Băng ghim khâu nối dùng cho phẫu thuật mổ mở , hai hàng ghim công nghệ định hướng ghim dập đúng chiều DST, chiều dài 60mm, chiều cao ghim 3.8mm.</v>
          </cell>
          <cell r="I670" t="str">
            <v>N08.00.010.1712.175.0049</v>
          </cell>
          <cell r="J670">
            <v>1</v>
          </cell>
          <cell r="K670" t="str">
            <v>D</v>
          </cell>
          <cell r="L670" t="str">
            <v>Băng đạn (ghim khâu) khâu cắt nối thẳng GIA dùng trong phẫu thuật mổ mở cỡ 60mm, chiều cao ghim 3.8mm, công nghệ DST, lưỡi dao mới hoàn toàn khi cắt giúp an toàn hơn khi sử dụng. Tiêu chuẩn ISO, FDA</v>
          </cell>
          <cell r="M670" t="str">
            <v>6 cái/ Hộp</v>
          </cell>
          <cell r="N670" t="str">
            <v>Cái</v>
          </cell>
          <cell r="O670">
            <v>20</v>
          </cell>
          <cell r="P670">
            <v>20</v>
          </cell>
          <cell r="Q670">
            <v>20</v>
          </cell>
          <cell r="R670">
            <v>1615000</v>
          </cell>
        </row>
        <row r="671">
          <cell r="F671" t="str">
            <v>Khớp gối toàn phần có xi măng Anatomic, góc gập gối 130 độ</v>
          </cell>
          <cell r="G671">
            <v>1615000</v>
          </cell>
          <cell r="H671">
            <v>1615000</v>
          </cell>
          <cell r="I671">
            <v>1615000</v>
          </cell>
          <cell r="J671">
            <v>6</v>
          </cell>
          <cell r="K671">
            <v>6</v>
          </cell>
          <cell r="L671" t="str">
            <v>Khớp gối toàn phần Anatomic, chất liệu Cobalt-Chrome, có 9 kích cỡ, từ 0 đến 8, được thiết kế cho gối trái và phải, được phủ 2 lớp Plasma sprayed titanium (80µm) và HAP (80µm).
1. Lồi cầu đùi (Femoral Component):
- Vật liệu: Cobalt-Chrome (CoCr).
- Lồi cầ</v>
          </cell>
          <cell r="M671">
            <v>6</v>
          </cell>
          <cell r="N671" t="str">
            <v>Cái</v>
          </cell>
          <cell r="O671">
            <v>10</v>
          </cell>
          <cell r="P671">
            <v>10</v>
          </cell>
          <cell r="Q671">
            <v>10</v>
          </cell>
          <cell r="R671">
            <v>0</v>
          </cell>
        </row>
        <row r="672">
          <cell r="F672" t="str">
            <v>Khớp háng toàn phần không xi măng, thiết kế bảo tồn xương</v>
          </cell>
          <cell r="G672">
            <v>0</v>
          </cell>
          <cell r="H672">
            <v>0</v>
          </cell>
          <cell r="I672">
            <v>0</v>
          </cell>
          <cell r="J672">
            <v>6</v>
          </cell>
          <cell r="K672">
            <v>6</v>
          </cell>
          <cell r="L672" t="str">
            <v>Cuống xương đùi (Stem): Vật liệu: Titanium Alloy TA6V theo tiêu chuẩn ISO5832-3, bên ngoài được phủ toàn thân 2 lớp T40 titanium và Calcium Hydroxyapatide (HA), thiết kế thân có rãnh dọc chống xoay và rãnh ngang chống lún. Kích thước: có 12 kích cỡ từ 7 đ</v>
          </cell>
          <cell r="M672">
            <v>6</v>
          </cell>
          <cell r="N672" t="str">
            <v>Bộ</v>
          </cell>
          <cell r="O672">
            <v>10</v>
          </cell>
          <cell r="P672">
            <v>10</v>
          </cell>
          <cell r="Q672">
            <v>10</v>
          </cell>
          <cell r="R672">
            <v>0</v>
          </cell>
        </row>
        <row r="673">
          <cell r="F673" t="str">
            <v>Dụng cụ khâu cắt nối thẳng mổ mở GIA cỡ 80mm công nghệ Tri-Staple.</v>
          </cell>
          <cell r="G673" t="str">
            <v>Dụng cụ khâu cắt nối thẳng mổ mở GIA cỡ 80mm, màu tím công nghệ Tri-Staple.</v>
          </cell>
          <cell r="H673" t="str">
            <v>Dụng cụ cắt khâu nối thẳng mổ mở công nghệ Tri-Staple, ba hàng ghim chiều cao khác nhau, chiều cao ghim từ trong ra ngoài là: 3.0mm; 3.5mm; 4.0mm, chiều dài 80mm.</v>
          </cell>
          <cell r="I673" t="str">
            <v>N07.04.050.1712.175.0014</v>
          </cell>
          <cell r="J673">
            <v>1</v>
          </cell>
          <cell r="K673" t="str">
            <v>D</v>
          </cell>
          <cell r="L673" t="str">
            <v>Dụng cụ khâu cắt nối thẳng mổ mở cỡ 80mm công nghệ Tri-Staple, ba hàng ghim chiều cao khác nhau 3.0mm; 3.5mm; 4.0mm. Tiêu chuẩn ISO, FDA</v>
          </cell>
          <cell r="M673" t="str">
            <v>3 cái/ Hộp</v>
          </cell>
          <cell r="N673" t="str">
            <v>Cái</v>
          </cell>
          <cell r="O673">
            <v>1</v>
          </cell>
          <cell r="P673">
            <v>1</v>
          </cell>
          <cell r="Q673">
            <v>1</v>
          </cell>
          <cell r="R673">
            <v>6600000</v>
          </cell>
        </row>
        <row r="674">
          <cell r="F674" t="str">
            <v>Băng đạn dùng cho dụng cụ cắt khâu nối thẳng mổ mở GIA cỡ 80mm công nghệ Tri-staple.</v>
          </cell>
          <cell r="G674" t="str">
            <v>Băng đạn dùng cho dụng cụ cắt khâu nối thẳng mổ mở GIA cỡ 80mm, màu tím, công nghệ Tri-staple.</v>
          </cell>
          <cell r="H674" t="str">
            <v>Băng ghim cắt khâu nối thẳng mổ mở công nghệ Tri-Staple, ba hàng ghim chiều cao khác nhau, chiều cao ghim từ trong ra ngoài là: 3.0mm; 3.5mm; 4.0mm, chiều dài 80mm.</v>
          </cell>
          <cell r="I674" t="str">
            <v>N08.00.010.1712.175.0055</v>
          </cell>
          <cell r="J674">
            <v>1</v>
          </cell>
          <cell r="K674" t="str">
            <v>D</v>
          </cell>
          <cell r="L674" t="str">
            <v>Băng đạn dùng cho dụng cụ cắt khâu nối thẳng mổ mở cỡ 80mm, công nghệ Tri-Staple, ba hàng ghim chiều cao khác nhau, màu tím, chiều cao ghim 3.0mm, 3.5mm, 4.0mm. Tiêu chuẩn ISO, FDA</v>
          </cell>
          <cell r="M674" t="str">
            <v>6 cái/ Hộp</v>
          </cell>
          <cell r="N674" t="str">
            <v>Cái</v>
          </cell>
          <cell r="O674">
            <v>20</v>
          </cell>
          <cell r="P674">
            <v>20</v>
          </cell>
          <cell r="Q674">
            <v>20</v>
          </cell>
          <cell r="R674">
            <v>1900000</v>
          </cell>
        </row>
        <row r="675">
          <cell r="F675" t="str">
            <v>Khớp háng bán phần không xi măng chuôi dài, thiết kế bảo tồn xương</v>
          </cell>
          <cell r="G675">
            <v>1900000</v>
          </cell>
          <cell r="H675">
            <v>1900000</v>
          </cell>
          <cell r="I675">
            <v>1900000</v>
          </cell>
          <cell r="J675">
            <v>6</v>
          </cell>
          <cell r="K675">
            <v>6</v>
          </cell>
          <cell r="L675" t="str">
            <v xml:space="preserve">Cuống xương đùi (Stem): Vật liệu: Titanium Alloy TA6V theo tiêu chuẩn ISO5832-3, bên ngoài được phủ toàn thân 2 lớp T40 titanium và Calcium Hydroxyapatide (HA), thiết kế thân có rãnh dọc chống xoay và rãnh ngang chống lún, có khe dọc cuối chuôi tăng tiết </v>
          </cell>
          <cell r="M675">
            <v>6</v>
          </cell>
          <cell r="N675" t="str">
            <v>Cái</v>
          </cell>
          <cell r="O675">
            <v>5</v>
          </cell>
          <cell r="P675">
            <v>5</v>
          </cell>
          <cell r="Q675">
            <v>5</v>
          </cell>
          <cell r="R675">
            <v>0</v>
          </cell>
        </row>
        <row r="676">
          <cell r="F676" t="str">
            <v>Khớp háng toàn phần không xi măng chuyển động đôi, thiết kế bảo tồn xương</v>
          </cell>
          <cell r="G676">
            <v>0</v>
          </cell>
          <cell r="H676">
            <v>0</v>
          </cell>
          <cell r="I676">
            <v>0</v>
          </cell>
          <cell r="J676">
            <v>6</v>
          </cell>
          <cell r="K676">
            <v>6</v>
          </cell>
          <cell r="L676" t="str">
            <v>Cuống xương đùi (Stem): Vật liệu: Titanium Alloy TA6V theo tiêu chuẩn ISO5832-3, bên ngoài được phủ toàn thân 2 lớp T40 titanium và Calcium Hydroxyapatide (HA), thiết kế thân có rãnh dọc chống xoay và rãnh ngang chống lún. Kích thước: có 12 kích cỡ từ 7 đ</v>
          </cell>
          <cell r="M676">
            <v>6</v>
          </cell>
          <cell r="N676" t="str">
            <v>Cái</v>
          </cell>
          <cell r="O676">
            <v>5</v>
          </cell>
          <cell r="P676">
            <v>5</v>
          </cell>
          <cell r="Q676">
            <v>5</v>
          </cell>
          <cell r="R676">
            <v>0</v>
          </cell>
        </row>
        <row r="677">
          <cell r="F677" t="str">
            <v>Khớp háng toàn phần không xi măng chuôi dài dùng trong thay Primary hoặc loại thay lại</v>
          </cell>
          <cell r="G677">
            <v>0</v>
          </cell>
          <cell r="H677">
            <v>0</v>
          </cell>
          <cell r="I677">
            <v>0</v>
          </cell>
          <cell r="J677">
            <v>6</v>
          </cell>
          <cell r="K677">
            <v>6</v>
          </cell>
          <cell r="L677" t="str">
            <v xml:space="preserve">Cuống xương đùi (Stem): Vật liệu: Titanium Alloy TA6V theo tiêu chuẩn ISO5832-3, bên ngoài được phủ toàn thân 2 lớp T40 titanium và Calcium Hydroxyapatide (HA), thiết kế thân có rãnh dọc chống xoay và rãnh ngang chống lún, có khe dọc cuối chuôi tăng tiết </v>
          </cell>
          <cell r="M677">
            <v>6</v>
          </cell>
          <cell r="N677" t="str">
            <v>Cái</v>
          </cell>
          <cell r="O677">
            <v>3</v>
          </cell>
          <cell r="P677">
            <v>3</v>
          </cell>
          <cell r="Q677">
            <v>3</v>
          </cell>
          <cell r="R677">
            <v>0</v>
          </cell>
        </row>
        <row r="678">
          <cell r="F678" t="str">
            <v>Vít khóa titanium các cỡ, tự taro, dài 8-100mm</v>
          </cell>
          <cell r="G678">
            <v>0</v>
          </cell>
          <cell r="H678">
            <v>0</v>
          </cell>
          <cell r="I678">
            <v>0</v>
          </cell>
          <cell r="J678">
            <v>6</v>
          </cell>
          <cell r="K678">
            <v>6</v>
          </cell>
          <cell r="L678" t="str">
            <v>* Chất liệu: Titanium Alloy Grade 5 ISO 5832-3 (Ti6AI4V)
*Tương thích với nẹp khóa Austofix.
*Đường kính thân vít 2.5 mm - 6.5mm
* Đường kính đầu khóa vít 3.6/5.0/6.6/8.0 mm, đường kính đầu bắt vít 2.1/2.4/3.3/4.4/4.5
*Chiều dài:
+ Vít khóa 2.5mm: dài 8-3</v>
          </cell>
          <cell r="M678">
            <v>6</v>
          </cell>
          <cell r="N678" t="str">
            <v>Cái</v>
          </cell>
          <cell r="O678">
            <v>1500</v>
          </cell>
          <cell r="P678">
            <v>1500</v>
          </cell>
          <cell r="Q678">
            <v>1500</v>
          </cell>
          <cell r="R678">
            <v>0</v>
          </cell>
        </row>
        <row r="679">
          <cell r="F679" t="str">
            <v>Vít xương cứng titanium các cỡ, dài từ 8-60mm</v>
          </cell>
          <cell r="G679">
            <v>0</v>
          </cell>
          <cell r="H679">
            <v>0</v>
          </cell>
          <cell r="I679">
            <v>0</v>
          </cell>
          <cell r="J679">
            <v>6</v>
          </cell>
          <cell r="K679">
            <v>6</v>
          </cell>
          <cell r="L679" t="str">
            <v>*Chất liệu Titanium Alloy Grade 5
*Tương thích với nẹp khóa Austofix.
*Đường kính từ 2.5 - 4.5mm.
*Chiều dài:
+ Vít xương cứng 2.5mm: dài 8-34mm.
+ Vít xương cứng 3.5mm: dài 12-50mm.
+ Vít xương cứng 4.5mm: dài 16-60mm.</v>
          </cell>
          <cell r="M679">
            <v>6</v>
          </cell>
          <cell r="N679" t="str">
            <v>Cái</v>
          </cell>
          <cell r="O679">
            <v>500</v>
          </cell>
          <cell r="P679">
            <v>500</v>
          </cell>
          <cell r="Q679">
            <v>500</v>
          </cell>
          <cell r="R679">
            <v>0</v>
          </cell>
        </row>
        <row r="680">
          <cell r="F680" t="str">
            <v>Vít tái tạo dây chằng chéo tự tiêu cho phần xương đùi và xương chày.</v>
          </cell>
          <cell r="G680">
            <v>0</v>
          </cell>
          <cell r="H680">
            <v>0</v>
          </cell>
          <cell r="I680">
            <v>0</v>
          </cell>
          <cell r="J680">
            <v>6</v>
          </cell>
          <cell r="K680">
            <v>6</v>
          </cell>
          <cell r="L680" t="str">
            <v>*Vít dây chằng chéo tự tiêu cho xương đùi và xương chày có chất liệu 75% Amorphous PLDLA với 25% Biphasic Calcium Phosphate (80% TCP/20% HA).
* Chiều dài 25mm, 30mm.
* Đường kính: 7- 10 mm.</v>
          </cell>
          <cell r="M680">
            <v>6</v>
          </cell>
          <cell r="N680" t="str">
            <v>Cái</v>
          </cell>
          <cell r="O680">
            <v>100</v>
          </cell>
          <cell r="P680">
            <v>100</v>
          </cell>
          <cell r="Q680">
            <v>100</v>
          </cell>
          <cell r="R680">
            <v>0</v>
          </cell>
        </row>
        <row r="681">
          <cell r="F681" t="str">
            <v xml:space="preserve">Lưỡi bào nội soi khớp DR các loại 2.0 mm, 3.0 mm, 4.0 mm, 5.0 mm </v>
          </cell>
          <cell r="G681">
            <v>0</v>
          </cell>
          <cell r="H681">
            <v>0</v>
          </cell>
          <cell r="I681">
            <v>0</v>
          </cell>
          <cell r="J681" t="str">
            <v/>
          </cell>
          <cell r="K681">
            <v>0</v>
          </cell>
          <cell r="L681" t="str">
            <v>Lưỡi bào DR Medical dùng trong nội soi khớp với đường kính: 2.0 mm, 3.0 mm, 4.0 mm và 5.0 mm tương thích; 
* Có nhiều kích thước dài: 85 mm, 130 mm, 155 mm, 174 mm.
* Gập góc: có loại thẳng và loại gập góc 15 độ.
* Tương thích với tay nạo SV-8100H.</v>
          </cell>
          <cell r="M681">
            <v>0</v>
          </cell>
          <cell r="N681" t="str">
            <v>Cái</v>
          </cell>
          <cell r="O681">
            <v>70</v>
          </cell>
          <cell r="P681">
            <v>8500000</v>
          </cell>
          <cell r="Q681">
            <v>8500000</v>
          </cell>
          <cell r="R681">
            <v>8500000</v>
          </cell>
        </row>
        <row r="682">
          <cell r="F682" t="str">
            <v>Dây dẫn nước nội soi chạy bằng máy, loại dùng một lần (Vimex)</v>
          </cell>
          <cell r="G682">
            <v>8500000</v>
          </cell>
          <cell r="H682">
            <v>8500000</v>
          </cell>
          <cell r="I682">
            <v>8500000</v>
          </cell>
          <cell r="J682">
            <v>6</v>
          </cell>
          <cell r="K682">
            <v>6</v>
          </cell>
          <cell r="L682" t="str">
            <v>Loại dây dùng một lần, vật liệu PVC, có 2 đầu vát nhọn cắm vào chai dịch dẫn nước vào. Tương thích với máy bơm áp lực PV-5201.</v>
          </cell>
          <cell r="M682">
            <v>6</v>
          </cell>
          <cell r="N682" t="str">
            <v>Hộp</v>
          </cell>
          <cell r="O682">
            <v>70</v>
          </cell>
          <cell r="P682">
            <v>70</v>
          </cell>
          <cell r="Q682">
            <v>70</v>
          </cell>
          <cell r="R682">
            <v>0</v>
          </cell>
        </row>
        <row r="683">
          <cell r="F683" t="str">
            <v>Nẹp khóa Titan tạo hình xương đòn 3.5mm</v>
          </cell>
          <cell r="G683">
            <v>0</v>
          </cell>
          <cell r="H683">
            <v>0</v>
          </cell>
          <cell r="I683">
            <v>0</v>
          </cell>
          <cell r="J683">
            <v>6</v>
          </cell>
          <cell r="K683">
            <v>6</v>
          </cell>
          <cell r="L683" t="str">
            <v xml:space="preserve">Chất liệu Titanium, kích cỡ : 6/ 7/ 8/ 9/ 10 lổ, trái/ phải, tương ứng chiều dài 103.2/113/122.5/131.6/140.2mm, dày 3.2mm, rộng 11mm, thiết kế lổ kép dùng cho vít khóa, vỏ 3.5mm. Tiêu chuẩn CE/ISO.
</v>
          </cell>
          <cell r="M683">
            <v>6</v>
          </cell>
          <cell r="N683" t="str">
            <v>Cái</v>
          </cell>
          <cell r="O683">
            <v>30</v>
          </cell>
          <cell r="P683">
            <v>30</v>
          </cell>
          <cell r="Q683">
            <v>30</v>
          </cell>
          <cell r="R683">
            <v>0</v>
          </cell>
        </row>
        <row r="684">
          <cell r="F684" t="str">
            <v>Nẹp Khóa Titan đầu trên xương cánh tay sử dụng vít khóa đa hướng 3.5mm</v>
          </cell>
          <cell r="G684">
            <v>0</v>
          </cell>
          <cell r="H684">
            <v>0</v>
          </cell>
          <cell r="I684">
            <v>0</v>
          </cell>
          <cell r="J684">
            <v>6</v>
          </cell>
          <cell r="K684">
            <v>6</v>
          </cell>
          <cell r="L684" t="str">
            <v>Chất liệu Titanium, kích cỡ : 9+3/ 9+4/ 9+5/ 9+6/ 9+8/ 9+10/ 9+12 lổ, tương ứng chiều dài 96/114/132/150/186/222/258mm, dày 3.2mm, rộng 12.0mm, đầu nẹp có nốt K-wire định vị nẹp, sử dụng vít khóa đa hướng 3.5mm (10 độ). Thân nẹp thiết kế lổ kép dùng cho v</v>
          </cell>
          <cell r="M684">
            <v>6</v>
          </cell>
          <cell r="N684" t="str">
            <v>Cái</v>
          </cell>
          <cell r="O684">
            <v>20</v>
          </cell>
          <cell r="P684">
            <v>20</v>
          </cell>
          <cell r="Q684">
            <v>20</v>
          </cell>
          <cell r="R684">
            <v>0</v>
          </cell>
        </row>
        <row r="685">
          <cell r="F685" t="str">
            <v>Nẹp khóa Titan đầu dưới xương quay sử dụng vít khóa đa hướng 2.4/2.7mm</v>
          </cell>
          <cell r="G685">
            <v>0</v>
          </cell>
          <cell r="H685">
            <v>0</v>
          </cell>
          <cell r="I685">
            <v>0</v>
          </cell>
          <cell r="J685">
            <v>6</v>
          </cell>
          <cell r="K685">
            <v>6</v>
          </cell>
          <cell r="L685" t="str">
            <v>Chất liệu : Titanium, kích cỡ : 2/ 3/ 4/ 5 lổ, trái/ phải, tương ứng chiều dài : 54/63/72/81mm, dày 2mm, rộng 22mm, đầu nẹp có nốt K-wire định vị nẹp, sử dụng vít khóa đa hướng 2.4/2.7mm (10 độ). Thân nẹp thiết kế lổ kép dùng cho vít khóa, vỏ 2.4/2.7mm. T</v>
          </cell>
          <cell r="M685">
            <v>6</v>
          </cell>
          <cell r="N685" t="str">
            <v>Cái</v>
          </cell>
          <cell r="O685">
            <v>30</v>
          </cell>
          <cell r="P685">
            <v>30</v>
          </cell>
          <cell r="Q685">
            <v>30</v>
          </cell>
          <cell r="R685">
            <v>0</v>
          </cell>
        </row>
        <row r="686">
          <cell r="F686" t="str">
            <v>Nẹp khóa Titan nén ép thẳng 3.5mm</v>
          </cell>
          <cell r="G686">
            <v>0</v>
          </cell>
          <cell r="H686">
            <v>0</v>
          </cell>
          <cell r="I686">
            <v>0</v>
          </cell>
          <cell r="J686">
            <v>6</v>
          </cell>
          <cell r="K686">
            <v>6</v>
          </cell>
          <cell r="L686" t="str">
            <v>Chất liệu Titanium, kích cỡ :
-Nẹp dày 2.0mm : 4/ 5/ 6/ 7/ 8/ 10/ 12 lổ, tương ứng chiều dài 60/73/86/99/112/138/164mm, rộng 9.5mm.
-Nẹp dày 3.2mm : 4/ 5/ 6/ 7/ 8/ 9/ 10/ 11/ 12/ 14/ 16 lổ, tương ứng chiều dài 60/73/86/99/112/125/138/151/164/190/216mm, rộ</v>
          </cell>
          <cell r="M686">
            <v>6</v>
          </cell>
          <cell r="N686" t="str">
            <v>Cái</v>
          </cell>
          <cell r="O686">
            <v>30</v>
          </cell>
          <cell r="P686">
            <v>30</v>
          </cell>
          <cell r="Q686">
            <v>30</v>
          </cell>
          <cell r="R686">
            <v>0</v>
          </cell>
        </row>
        <row r="687">
          <cell r="F687" t="str">
            <v>Nẹp khóa Titan tạo hình 3.5mm</v>
          </cell>
          <cell r="G687">
            <v>0</v>
          </cell>
          <cell r="H687">
            <v>0</v>
          </cell>
          <cell r="I687">
            <v>0</v>
          </cell>
          <cell r="J687">
            <v>6</v>
          </cell>
          <cell r="K687">
            <v>6</v>
          </cell>
          <cell r="L687" t="str">
            <v>Chất liệu Titanium, kích cỡ : 5/ 6/ 7/ 8/ 9/ 10/ 11/ 12/ 13/ 14/ 16/ 18 lổ, tương ứng chiều dài : 64/77/90/103/116/129/142/155/168/181/207/233mm, dày 2.8mm, rộng 10.5mm. Nẹp có các rảnh khuyết, giúp cho việc uốn nẹp dể hơn, thuận tiện cho việc tạo hình nẹ</v>
          </cell>
          <cell r="M687">
            <v>6</v>
          </cell>
          <cell r="N687" t="str">
            <v>Cái</v>
          </cell>
          <cell r="O687">
            <v>30</v>
          </cell>
          <cell r="P687">
            <v>30</v>
          </cell>
          <cell r="Q687">
            <v>30</v>
          </cell>
          <cell r="R687">
            <v>0</v>
          </cell>
        </row>
        <row r="688">
          <cell r="F688" t="str">
            <v>Nẹp khóa Titan đầu dưới xương đùi sử dụng vít khóa đa hướng 5.0mm</v>
          </cell>
          <cell r="G688">
            <v>0</v>
          </cell>
          <cell r="H688">
            <v>0</v>
          </cell>
          <cell r="I688">
            <v>0</v>
          </cell>
          <cell r="J688">
            <v>6</v>
          </cell>
          <cell r="K688">
            <v>6</v>
          </cell>
          <cell r="L688" t="str">
            <v xml:space="preserve">Chất liệu Titanium, kích cỡ : 5/ 7/ 9/ 11/ 13 lổ, trái/ phải, tương ứng chiều dài : 156/196/236/276/316mm, dày 5.8mm, rộng 16mm, đầu nẹp có nốt K-wire định vị nẹp, sử dụng vít khóa đa hướng 5.0mm (10 độ). Thân nẹp thiết kế lổ kép dùng cho vít khóa 5.0mm, </v>
          </cell>
          <cell r="M688">
            <v>6</v>
          </cell>
          <cell r="N688" t="str">
            <v>Cái</v>
          </cell>
          <cell r="O688">
            <v>30</v>
          </cell>
          <cell r="P688">
            <v>30</v>
          </cell>
          <cell r="Q688">
            <v>30</v>
          </cell>
          <cell r="R688">
            <v>0</v>
          </cell>
        </row>
        <row r="689">
          <cell r="F689" t="str">
            <v>Nẹp khóa Titan đầu trên xương chày mặt ngoài sử dụng vít khóa đa hướng 5.0mm</v>
          </cell>
          <cell r="G689">
            <v>0</v>
          </cell>
          <cell r="H689">
            <v>0</v>
          </cell>
          <cell r="I689">
            <v>0</v>
          </cell>
          <cell r="J689">
            <v>6</v>
          </cell>
          <cell r="K689">
            <v>6</v>
          </cell>
          <cell r="L689" t="str">
            <v>Chất liệu Titanium, kích cỡ : 3/ 4/ 5/ 7/ 9/ 11/ 13 lổ, trái/ phải, tương ứng chiều dài : 100/120/140/180/220/260/300mm, dày 4.4mm, rộng 16mm, đầu nẹp có nốt K-wire định vị nẹp, sử dụng vít khóa đa hướng 5.0mm (10 độ). Thân nẹp thiết kế lổ kép dùng cho ví</v>
          </cell>
          <cell r="M689">
            <v>6</v>
          </cell>
          <cell r="N689" t="str">
            <v>Cái</v>
          </cell>
          <cell r="O689">
            <v>30</v>
          </cell>
          <cell r="P689">
            <v>30</v>
          </cell>
          <cell r="Q689">
            <v>30</v>
          </cell>
          <cell r="R689">
            <v>0</v>
          </cell>
        </row>
        <row r="690">
          <cell r="F690" t="str">
            <v>Nẹp khóa Titan đầu dưới xương chày mặt trước bên ngoài sử dụng vít khóa đa hướng 3.5mm</v>
          </cell>
          <cell r="G690">
            <v>0</v>
          </cell>
          <cell r="H690">
            <v>0</v>
          </cell>
          <cell r="I690">
            <v>0</v>
          </cell>
          <cell r="J690">
            <v>6</v>
          </cell>
          <cell r="K690">
            <v>6</v>
          </cell>
          <cell r="L690" t="str">
            <v>Chất liệu Titanium, kích cỡ : 5/ 7/ 9/ 11/ 13/ 15 lổ, trái/ phải, tương ứng chiều dài : 117/149/181/213/245/277mm, dày 4mm, rộng 14.0mm, đầu nẹp có nốt K-wire định vị nẹp, sử dụng vít khóa đa hướng 3.5mm (10 độ). Thân nẹp thiết kế lổ kép dùng cho vít khóa</v>
          </cell>
          <cell r="M690">
            <v>6</v>
          </cell>
          <cell r="N690" t="str">
            <v>Cái</v>
          </cell>
          <cell r="O690">
            <v>15</v>
          </cell>
          <cell r="P690">
            <v>15</v>
          </cell>
          <cell r="Q690">
            <v>15</v>
          </cell>
          <cell r="R690">
            <v>0</v>
          </cell>
        </row>
        <row r="691">
          <cell r="F691" t="str">
            <v>Nẹp khóa Titan đầu dưới xương chày mặt trong sử dụng vít khóa đa hướng 3.5mm</v>
          </cell>
          <cell r="G691">
            <v>0</v>
          </cell>
          <cell r="H691">
            <v>0</v>
          </cell>
          <cell r="I691">
            <v>0</v>
          </cell>
          <cell r="J691">
            <v>6</v>
          </cell>
          <cell r="K691">
            <v>6</v>
          </cell>
          <cell r="L691" t="str">
            <v>Chất liệu Titanium, kích cỡ : 4/ 6/ 8/ 10/ 12/ 14 lổ, trái/ phải, tương ứng chiều dài : 116/142/168/194/220/246mm, dày 3.6mm, rộng 11.7mm, đầu nẹp có nốt K-wire định vị nẹp, sử dụng vít khóa đa hướng 2.7mm (10 độ). Thân nẹp thiết kế lổ kép dùng cho vít kh</v>
          </cell>
          <cell r="M691">
            <v>6</v>
          </cell>
          <cell r="N691" t="str">
            <v>Cái</v>
          </cell>
          <cell r="O691">
            <v>15</v>
          </cell>
          <cell r="P691">
            <v>15</v>
          </cell>
          <cell r="Q691">
            <v>15</v>
          </cell>
          <cell r="R691">
            <v>0</v>
          </cell>
        </row>
        <row r="692">
          <cell r="F692" t="str">
            <v>Nẹp khóa Titan nén ép thẳng 4.5/5.0mm</v>
          </cell>
          <cell r="G692">
            <v>0</v>
          </cell>
          <cell r="H692">
            <v>0</v>
          </cell>
          <cell r="I692">
            <v>0</v>
          </cell>
          <cell r="J692">
            <v>6</v>
          </cell>
          <cell r="K692">
            <v>6</v>
          </cell>
          <cell r="L692" t="str">
            <v>Chất liệu Titanium, kích cỡ : 6/ 7/ 8/ 9/ 10/ 11/ 12/ 13/ 14/ 15/ 16/ 17/ 18 lổ tương ứng chiều dài : 107/125/143/161/179/197/215/233/251/269/287/30/323mm, dày 5.8mm, rộng 15.5mm. Thân nẹp thiết kế lổ kép dùng cho vít khóa 5.0mm, vỏ 4.5mm. Tiêu chuẩn CE/I</v>
          </cell>
          <cell r="M692">
            <v>6</v>
          </cell>
          <cell r="N692" t="str">
            <v>Cái</v>
          </cell>
          <cell r="O692">
            <v>20</v>
          </cell>
          <cell r="P692">
            <v>20</v>
          </cell>
          <cell r="Q692">
            <v>20</v>
          </cell>
          <cell r="R692">
            <v>0</v>
          </cell>
        </row>
        <row r="693">
          <cell r="F693" t="str">
            <v>Vít vỏ Titan 2.4/2.7/3.5/4.5mm tự taro (Medtronic Kanghui)</v>
          </cell>
          <cell r="G693">
            <v>0</v>
          </cell>
          <cell r="H693">
            <v>0</v>
          </cell>
          <cell r="I693">
            <v>0</v>
          </cell>
          <cell r="J693">
            <v>6</v>
          </cell>
          <cell r="K693">
            <v>6</v>
          </cell>
          <cell r="L693" t="str">
            <v xml:space="preserve">Vít dùng cho hệ thống nẹp khóa kết hợp xương Medtronic Kanghui, đường kính 2.4/2.7/3.5/4.5mm, dài từ 6mm - 80mm.
</v>
          </cell>
          <cell r="M693">
            <v>6</v>
          </cell>
          <cell r="N693" t="str">
            <v>Cái</v>
          </cell>
          <cell r="O693">
            <v>500</v>
          </cell>
          <cell r="P693">
            <v>500</v>
          </cell>
          <cell r="Q693">
            <v>500</v>
          </cell>
          <cell r="R693">
            <v>0</v>
          </cell>
        </row>
        <row r="694">
          <cell r="F694" t="str">
            <v>Vít khóa Titan 2.4 /2.7/3.5/5.0mm tự taro (Medtronic Kanghui)</v>
          </cell>
          <cell r="G694">
            <v>0</v>
          </cell>
          <cell r="H694">
            <v>0</v>
          </cell>
          <cell r="I694">
            <v>0</v>
          </cell>
          <cell r="J694">
            <v>6</v>
          </cell>
          <cell r="K694">
            <v>6</v>
          </cell>
          <cell r="L694" t="str">
            <v xml:space="preserve">Vít dùng cho hệ thống nẹp khóa kết hợp xương Medtronic Kanghui, đường kính 2.4/2.7/3.5/5.0mm, dài từ 6mm - 120mm.
</v>
          </cell>
          <cell r="M694">
            <v>6</v>
          </cell>
          <cell r="N694" t="str">
            <v>Cái</v>
          </cell>
          <cell r="O694">
            <v>1000</v>
          </cell>
          <cell r="P694">
            <v>1000</v>
          </cell>
          <cell r="Q694">
            <v>1000</v>
          </cell>
          <cell r="R694">
            <v>0</v>
          </cell>
        </row>
        <row r="695">
          <cell r="F695" t="str">
            <v>Vít khóa Titan 2.4/2.7/3.5/5.0 đa hướng tự taro</v>
          </cell>
          <cell r="G695">
            <v>0</v>
          </cell>
          <cell r="H695">
            <v>0</v>
          </cell>
          <cell r="I695">
            <v>0</v>
          </cell>
          <cell r="J695">
            <v>6</v>
          </cell>
          <cell r="K695">
            <v>6</v>
          </cell>
          <cell r="L695" t="str">
            <v xml:space="preserve">Vít dùng cho hệ thống nẹp khóa kết hợp xương Medtronic Kanghui, đường kính 2.4/2.7/3.5/5.0mm, dài từ 6mm - 100mm.
Đầu vít được thiết kế vát 4 cạnh đối xứng, tạo sự linh hoạt khi sử dụng đa hướng, linh động trong phạm vi 10 độ.
</v>
          </cell>
          <cell r="M695">
            <v>6</v>
          </cell>
          <cell r="N695" t="str">
            <v>Con</v>
          </cell>
          <cell r="O695">
            <v>1000</v>
          </cell>
          <cell r="P695">
            <v>1000</v>
          </cell>
          <cell r="Q695">
            <v>1000</v>
          </cell>
          <cell r="R695">
            <v>0</v>
          </cell>
        </row>
        <row r="696">
          <cell r="F696" t="str">
            <v>Đinh nội tủy Titan vít chốt bắt đa hướng</v>
          </cell>
          <cell r="G696">
            <v>0</v>
          </cell>
          <cell r="H696">
            <v>0</v>
          </cell>
          <cell r="I696">
            <v>0</v>
          </cell>
          <cell r="J696">
            <v>6</v>
          </cell>
          <cell r="K696">
            <v>6</v>
          </cell>
          <cell r="L696" t="str">
            <v>Chất Liệu Titanium, kích cỡ : Ø8mm - Ø12mm  trái/ phải  tương ứng với chiều dài 260mm - 440mm,
Có 3 vị trí bắt vít đầu gần và 2 vị trí ở đầu xa hướng bắt vít 130 độ và 135 độ, 
Cong 5 độ-10 độ, sử dụng với vít chốt 4.5mm và 5.0mm Titan.
Đạt tiêu chuẩn CE/</v>
          </cell>
          <cell r="M696">
            <v>6</v>
          </cell>
          <cell r="N696" t="str">
            <v>Bộ</v>
          </cell>
          <cell r="O696">
            <v>15</v>
          </cell>
          <cell r="P696">
            <v>15</v>
          </cell>
          <cell r="Q696">
            <v>15</v>
          </cell>
          <cell r="R696">
            <v>0</v>
          </cell>
        </row>
        <row r="697">
          <cell r="F697" t="str">
            <v>Đinh chốt cổ xương đùi</v>
          </cell>
          <cell r="G697">
            <v>0</v>
          </cell>
          <cell r="H697">
            <v>0</v>
          </cell>
          <cell r="I697">
            <v>0</v>
          </cell>
          <cell r="J697">
            <v>6</v>
          </cell>
          <cell r="K697">
            <v>6</v>
          </cell>
          <cell r="L697" t="str">
            <v>Chất liệu Titanium, kích cở : 
- Đinh ngắn : Ø 9.3/ 10/ 11/ 12mm tương ứng chiều dài  170/200/240mm.
- Đinh dài : Ø 9.5/10/11/12mm, trái/ phải, tương ứng chiều dài 320/340/360/380/400/420/440mm.
Đường kính đầu gần 16.5mm, cong  5 độ, sử dụng 1 vít chốt cổ</v>
          </cell>
          <cell r="M697">
            <v>6</v>
          </cell>
          <cell r="N697" t="str">
            <v>Test</v>
          </cell>
          <cell r="O697">
            <v>15</v>
          </cell>
          <cell r="P697">
            <v>15</v>
          </cell>
          <cell r="Q697">
            <v>15</v>
          </cell>
          <cell r="R697">
            <v>0</v>
          </cell>
        </row>
        <row r="698">
          <cell r="F698" t="str">
            <v>Khớp vai bán phần có xi măng dạng mô đun</v>
          </cell>
          <cell r="G698">
            <v>0</v>
          </cell>
          <cell r="H698">
            <v>0</v>
          </cell>
          <cell r="I698">
            <v>0</v>
          </cell>
          <cell r="J698">
            <v>6</v>
          </cell>
          <cell r="K698">
            <v>6</v>
          </cell>
          <cell r="L698" t="str">
            <v>1. Chuôi cánh tay có xi măng(Cemented Stems): (Ti6Al4V) L. 80 mm
- Vật liệu : (Ti6Al4V) với L 80 mm
- Đóng gói tiệt trùng sẵn từng cái, 01 cái/ hộp.
- Đủ các các loại với đường kính x chiều dài =  12 x 120, 14 x 140, 16 x 160, 18 x 180, 20 x 200
2. Đầu</v>
          </cell>
          <cell r="M698">
            <v>6</v>
          </cell>
          <cell r="N698" t="str">
            <v>Cái</v>
          </cell>
          <cell r="O698">
            <v>3</v>
          </cell>
          <cell r="P698">
            <v>3</v>
          </cell>
          <cell r="Q698">
            <v>3</v>
          </cell>
          <cell r="R698">
            <v>0</v>
          </cell>
        </row>
        <row r="699">
          <cell r="F699" t="str">
            <v>Dụng cụ bảo vệ ngoại vi các cỡ</v>
          </cell>
          <cell r="G699" t="str">
            <v>Dụng cụ bảo vệ mạch ngoại biên SpiderFX</v>
          </cell>
          <cell r="H699" t="str">
            <v>Dụng cụ bảo vệ mạch ngoại biên SpiderFX</v>
          </cell>
          <cell r="I699" t="str">
            <v>N07.01.290.2043.175.0002</v>
          </cell>
          <cell r="J699" t="str">
            <v>Nhóm 1</v>
          </cell>
          <cell r="K699" t="str">
            <v>D</v>
          </cell>
          <cell r="L699" t="str">
            <v>Dụng cụ bảo vệ mạch được sử dụng trong can thiệp động mạch cảnh, động mạch vành và động mạch ngoại biên. 'Dây dẫn gắn lưới lọc hình chóp nón, kèm ống thông dẫn và thu hồi, đường kính lưới lọc (filter) 3,4,5,6,7mm, độ dài dây đẩy 190cm và 320cm.
Hệ thống p</v>
          </cell>
          <cell r="M699" t="str">
            <v>Hộp/ 1 cái</v>
          </cell>
          <cell r="N699" t="str">
            <v>Cái</v>
          </cell>
          <cell r="O699">
            <v>30</v>
          </cell>
          <cell r="P699">
            <v>26000000</v>
          </cell>
          <cell r="Q699">
            <v>26000000</v>
          </cell>
          <cell r="R699">
            <v>26000000</v>
          </cell>
        </row>
        <row r="700">
          <cell r="F700" t="str">
            <v>Giá đỡ lấy huyết khối trong điều trị đột quỵ, tự giãn nở, mắt lưới dày, bằng nitinol nhớ hình, có các đường kính 4mm - 6mm với chiều dài từ 20mm - 40mm</v>
          </cell>
          <cell r="G700" t="str">
            <v>Stent lấy huyết khối mạch não dạng Stream/Stream XL</v>
          </cell>
          <cell r="H700" t="str">
            <v>Stent lấy huyết khối mạch não dạng Stream/Stream XL</v>
          </cell>
          <cell r="I700" t="str">
            <v>N07.01.100.3452.184.0002;
N07.01.100.3452.184.0001</v>
          </cell>
          <cell r="J700">
            <v>4</v>
          </cell>
          <cell r="K700" t="str">
            <v>D</v>
          </cell>
          <cell r="L700" t="str">
            <v>Công nghệ Cerebral Net, có thể điều chỉnh đường kính, độ dài và lực hướng tâm của lưới stent theo thời gian thực. Dây được đan chéo giúp bắt huyết khối. Tay cầm có chế độ tự do và chế độ tự khóa, đầu tip không chấn thương</v>
          </cell>
          <cell r="M700" t="str">
            <v>01 cái/hộp</v>
          </cell>
          <cell r="N700" t="str">
            <v>Cái</v>
          </cell>
          <cell r="O700">
            <v>150</v>
          </cell>
          <cell r="P700">
            <v>45000000</v>
          </cell>
          <cell r="Q700">
            <v>45000000</v>
          </cell>
          <cell r="R700">
            <v>45000000</v>
          </cell>
        </row>
        <row r="701">
          <cell r="F701" t="str">
            <v>Giá đỡ mạch cảnh các cỡ</v>
          </cell>
          <cell r="G701" t="str">
            <v>Khung giá đỡ mạch cảnh Protégé RX</v>
          </cell>
          <cell r="H701" t="str">
            <v>Khung giá đỡ mạch cảnh Protégé RX</v>
          </cell>
          <cell r="I701" t="str">
            <v>N06.02.050.2043.175.0003</v>
          </cell>
          <cell r="J701" t="str">
            <v>Nhóm 1</v>
          </cell>
          <cell r="K701" t="str">
            <v>D</v>
          </cell>
          <cell r="L701" t="str">
            <v xml:space="preserve">Là loại stent Động mạch cảnh tự bung, marker Tantalum, chiều dài ống thông có gắn stent 135cm, tương thích với dây dẫn 0.014".Khung giá đỡ gồm 02 loại: Thẳng và hình nón (Tapering) phù hợp với động mạch cảnh. 
 - Khung thẳng: Đuờng kính 6-10mm, chiều dài </v>
          </cell>
          <cell r="M701" t="str">
            <v>Hộp/ 1 cái</v>
          </cell>
          <cell r="N701" t="str">
            <v>Cái</v>
          </cell>
          <cell r="O701">
            <v>30</v>
          </cell>
          <cell r="P701">
            <v>26500000</v>
          </cell>
          <cell r="Q701">
            <v>26500000</v>
          </cell>
          <cell r="R701">
            <v>26500000</v>
          </cell>
        </row>
        <row r="702">
          <cell r="F702" t="str">
            <v>Bóng nong can thiệp mạch máu ngoại biên các cỡ (hoặc tương đương)</v>
          </cell>
          <cell r="G702" t="str">
            <v>Bóng nong mạch ngoại vi Admiral Xtreme</v>
          </cell>
          <cell r="H702" t="str">
            <v>Bóng nong ngoại biên Admiral Xtreme</v>
          </cell>
          <cell r="I702" t="str">
            <v>N07.01.240.3047.213.0008</v>
          </cell>
          <cell r="J702" t="str">
            <v>Nhóm 4</v>
          </cell>
          <cell r="K702" t="str">
            <v>D</v>
          </cell>
          <cell r="L702" t="str">
            <v xml:space="preserve">Bóng nong mạch ngoại biên, catheter loại: OTW. Bóng sử dụng guide wire 0.035. Tương thích với sheath 5F, 6F, 7
Thiết kế ống dẫn hai lõi,
 Marker bắt cản quang: có 2 marker chất liệu Platinum Iridium với công nghệ khuôn ép ( swaged --&gt; zero profile). Bóng </v>
          </cell>
          <cell r="M702" t="str">
            <v>Hộp/ 1 cái</v>
          </cell>
          <cell r="N702" t="str">
            <v>Cái</v>
          </cell>
          <cell r="O702">
            <v>100</v>
          </cell>
          <cell r="P702">
            <v>8400000</v>
          </cell>
          <cell r="Q702">
            <v>8400000</v>
          </cell>
          <cell r="R702">
            <v>7500000</v>
          </cell>
        </row>
        <row r="703">
          <cell r="F703" t="str">
            <v>Vi dây dẫn can thiệp điều trị bệnh lý mạch máu não các cỡ</v>
          </cell>
          <cell r="G703" t="str">
            <v>Dây dẫn mạch máu thần kinh Asahi CHIKAI, CHIKAI 10, CHIKAI black, CHIKAI black 18</v>
          </cell>
          <cell r="H703" t="str">
            <v>Dây dẫn mạch máu thần kinh Asahi CHIKAI, CHIKAI 10, CHIKAI black, CHIKAI black 18</v>
          </cell>
          <cell r="I703" t="str">
            <v>N07.01.270.1122.000.0002</v>
          </cell>
          <cell r="J703" t="str">
            <v>Nhóm 1</v>
          </cell>
          <cell r="K703" t="str">
            <v>D</v>
          </cell>
          <cell r="L703" t="str">
            <v>- Công nghệ độc quyền ACTONE với cấu trúc vòng xoắn kép duy trì hình dạng đầu tip, phản hồi momen xoắn tốt.
- Lớp phủ SLIP-COAT (Chikai, Chikai 10) hoặc SLIP-COAT trên nền polymer (Chikai black, Chikai black 18, CHIKAI black 14 soft tip,  CHIKAI black 18</v>
          </cell>
          <cell r="M703" t="str">
            <v>Cái/ Hộp</v>
          </cell>
          <cell r="N703" t="str">
            <v>Cái</v>
          </cell>
          <cell r="O703">
            <v>100</v>
          </cell>
          <cell r="P703">
            <v>6234000</v>
          </cell>
          <cell r="Q703">
            <v>6230000</v>
          </cell>
          <cell r="R703">
            <v>6000000</v>
          </cell>
        </row>
        <row r="704">
          <cell r="F704" t="str">
            <v>Vòng xoắn kim loại (Coil) gây tắc mạch có thể thu lại coil, có sợi Dacron bao phủ</v>
          </cell>
          <cell r="G704" t="str">
            <v>Vòng xoắn kim loại (Coil) gây tắc mạch Interlock Fibered IDC Occlusion System</v>
          </cell>
          <cell r="H704" t="str">
            <v>Vòng xoắn kim loại (Coil) gây tắc mạch Interlock-35 Fibered IDC Occlusion System; Vòng xoắn kim loại (Coil) gây tắc mạch Interlock Fibered IDC Occlusion System</v>
          </cell>
          <cell r="I704" t="str">
            <v>N07.01.470.0587.183.0009;
N07.01.470.0587.183.0008</v>
          </cell>
          <cell r="J704">
            <v>1</v>
          </cell>
          <cell r="K704" t="str">
            <v>C</v>
          </cell>
          <cell r="L704" t="str">
            <v xml:space="preserve">Vòng xoắn được bao phủ dày đặc bởi các sợi Dacron. Cánh tay khóa đơn giản giúp tăng khả năng kiểm soát, độ chính xác và có thể thu lại coil để đặt lại khi chưa mở khóa. Công nghệ Interlock. Đường kính 2/6–22 mm và chiều dài đến 60 cm. Hình dạng coil: 2D, </v>
          </cell>
          <cell r="M704" t="str">
            <v>01 cái/hộp</v>
          </cell>
          <cell r="N704" t="str">
            <v>Cái</v>
          </cell>
          <cell r="O704">
            <v>30</v>
          </cell>
          <cell r="P704">
            <v>15500000</v>
          </cell>
          <cell r="Q704">
            <v>15500000</v>
          </cell>
          <cell r="R704">
            <v>15500000</v>
          </cell>
        </row>
        <row r="705">
          <cell r="F705" t="str">
            <v>Bộ đốt nhiệt điều trị khối u gồm kim đốt nhiệt, dây nối.</v>
          </cell>
          <cell r="G705">
            <v>15500000</v>
          </cell>
          <cell r="H705">
            <v>15500000</v>
          </cell>
          <cell r="I705">
            <v>15500000</v>
          </cell>
          <cell r="J705" t="str">
            <v/>
          </cell>
          <cell r="K705">
            <v>15500000</v>
          </cell>
          <cell r="L705" t="str">
            <v>Bộ đốt nhiệt điều trị khối u sử dụng sóng cao tần, tương thích máy CoATherm AK-F200. Bộ đầu đốt và dây dẫn tín hiệu, có cảm biến nhiệt độ và bộ phận làm mát kim đốt bằng nước. Thông số kim đốt 5mm hoặc 7mm hoặc 10mm</v>
          </cell>
          <cell r="M705">
            <v>15500000</v>
          </cell>
          <cell r="N705" t="str">
            <v>Bộ</v>
          </cell>
          <cell r="O705">
            <v>400</v>
          </cell>
          <cell r="P705">
            <v>16500000</v>
          </cell>
          <cell r="Q705">
            <v>16500000</v>
          </cell>
          <cell r="R705">
            <v>16500000</v>
          </cell>
        </row>
        <row r="706">
          <cell r="F706" t="str">
            <v>Bộ dụng cụ bít thông liên nhĩ, phủ titanium, 1 núm, kèm cáp thả dù tạo góc nghiêng 50 độ (Các kích cỡ)</v>
          </cell>
          <cell r="G706">
            <v>16500000</v>
          </cell>
          <cell r="H706">
            <v>16500000</v>
          </cell>
          <cell r="I706">
            <v>16500000</v>
          </cell>
          <cell r="J706" t="str">
            <v/>
          </cell>
          <cell r="K706">
            <v>16500000</v>
          </cell>
          <cell r="L706">
            <v>0</v>
          </cell>
          <cell r="M706">
            <v>0</v>
          </cell>
          <cell r="N706" t="str">
            <v>Cái</v>
          </cell>
          <cell r="O706">
            <v>5</v>
          </cell>
          <cell r="P706">
            <v>43600000</v>
          </cell>
          <cell r="Q706">
            <v>43600000</v>
          </cell>
          <cell r="R706">
            <v>43600000</v>
          </cell>
        </row>
        <row r="707">
          <cell r="F707" t="str">
            <v>Bộ thả dù có valve vặn cầm máu, kết cầu lõi lưới kim loại, ống nén dù kiểu trong suốt kiểm soát bóng khí (7F, 8F, 9F, 10F, 11F, 12F)</v>
          </cell>
          <cell r="G707">
            <v>43600000</v>
          </cell>
          <cell r="H707">
            <v>43600000</v>
          </cell>
          <cell r="I707">
            <v>43600000</v>
          </cell>
          <cell r="J707" t="str">
            <v/>
          </cell>
          <cell r="K707">
            <v>43600000</v>
          </cell>
          <cell r="L707">
            <v>0</v>
          </cell>
          <cell r="M707">
            <v>0</v>
          </cell>
          <cell r="N707" t="str">
            <v>Cái</v>
          </cell>
          <cell r="O707">
            <v>5</v>
          </cell>
          <cell r="P707">
            <v>7850000</v>
          </cell>
          <cell r="Q707">
            <v>7850000</v>
          </cell>
          <cell r="R707">
            <v>7850000</v>
          </cell>
        </row>
        <row r="708">
          <cell r="F708" t="str">
            <v>Bóng nong đo đường kính lỗ thông liên nhĩ có 3 marker cách nhau 5mm các cỡ</v>
          </cell>
          <cell r="G708">
            <v>7850000</v>
          </cell>
          <cell r="H708">
            <v>7850000</v>
          </cell>
          <cell r="I708">
            <v>7850000</v>
          </cell>
          <cell r="J708" t="str">
            <v/>
          </cell>
          <cell r="K708">
            <v>7850000</v>
          </cell>
          <cell r="L708">
            <v>0</v>
          </cell>
          <cell r="M708">
            <v>0</v>
          </cell>
          <cell r="N708" t="str">
            <v>Cái</v>
          </cell>
          <cell r="O708">
            <v>5</v>
          </cell>
          <cell r="P708">
            <v>6300000</v>
          </cell>
          <cell r="Q708">
            <v>6300000</v>
          </cell>
          <cell r="R708">
            <v>6300000</v>
          </cell>
        </row>
        <row r="709">
          <cell r="F709" t="str">
            <v>Dây dẫn đường can thiệp tim bẩm sinh siêu cứng, các cỡ</v>
          </cell>
          <cell r="G709">
            <v>6300000</v>
          </cell>
          <cell r="H709">
            <v>6300000</v>
          </cell>
          <cell r="I709">
            <v>6300000</v>
          </cell>
          <cell r="J709" t="str">
            <v/>
          </cell>
          <cell r="K709">
            <v>6300000</v>
          </cell>
          <cell r="L709">
            <v>0</v>
          </cell>
          <cell r="M709">
            <v>0</v>
          </cell>
          <cell r="N709" t="str">
            <v>Cái</v>
          </cell>
          <cell r="O709">
            <v>5</v>
          </cell>
          <cell r="P709">
            <v>3150000</v>
          </cell>
          <cell r="Q709">
            <v>3150000</v>
          </cell>
          <cell r="R709">
            <v>3150000</v>
          </cell>
        </row>
        <row r="710">
          <cell r="F710" t="str">
            <v>Vòng xoắn kim loại (coil) siêu mềm thế hệ mới</v>
          </cell>
          <cell r="G710" t="str">
            <v>Nút tắc mạch kim loại platinum tách điện i-ED COIL Complex SilkySoft, Complex ExtraSoft, Complex Soft, Complex Medium, Complex Standard</v>
          </cell>
          <cell r="H710" t="str">
            <v>Nút tắc mạch kim loại platinum tách điện i-ED COIL Complex SilkySoft, Complex ExtraSoft, Complex Soft, Complex Medium, Complex Standard</v>
          </cell>
          <cell r="I710" t="str">
            <v>N07.01.470.2686.232.0001</v>
          </cell>
          <cell r="J710" t="str">
            <v>Nhóm 1</v>
          </cell>
          <cell r="K710" t="str">
            <v>D</v>
          </cell>
          <cell r="L710" t="str">
            <v>Vòng xoắn kim loại siêu mềm(coil) gây bít phình mạch máu ngoại biên và thần kinh. Dòng sản phẩm cao cấp với thiết kế dạng xoắn ốc (Helical) và xoắn phức hợp tạo khung(Complex) ,  siêu mềm giúp coil ổn định hình dạng di chuyển dễ dàng . Thiết bị đẩy dạng x</v>
          </cell>
          <cell r="M710" t="str">
            <v>Hộp/1 cái</v>
          </cell>
          <cell r="N710" t="str">
            <v>Cái</v>
          </cell>
          <cell r="O710">
            <v>100</v>
          </cell>
          <cell r="P710">
            <v>15000000</v>
          </cell>
          <cell r="Q710">
            <v>15000000</v>
          </cell>
          <cell r="R710">
            <v>15000000</v>
          </cell>
        </row>
        <row r="711">
          <cell r="F711" t="str">
            <v>Chỏm quay nhân tạo</v>
          </cell>
          <cell r="G711" t="str">
            <v>Khớp quay lồi cầu ngoài không xi măng, dạng mô đun, chuôi in 3D ANTEA</v>
          </cell>
          <cell r="H711" t="str">
            <v>Khớp quay lồi cầu ngoài không xi măng, dạng mô đun, chuôi in 3D ANTEA</v>
          </cell>
          <cell r="I711" t="str">
            <v>N06.04.010.4536.292.0001</v>
          </cell>
          <cell r="J711">
            <v>1</v>
          </cell>
          <cell r="K711" t="str">
            <v>C</v>
          </cell>
          <cell r="L711" t="str">
            <v>Khớp quay lồi cầu ngoài không xi măng, dạng mô đun, chuôi in 3D:
1. Chỏm quay : 
- Vật liệu Ti6A14V với lớp lót dính liền là PE
- Có 5 kích cỡ 17,5mm; 19mm; 20,5mm; 22mm và 23,5mm
- Mặt trên của đầu chỏm quay lõm theo cấu trúc giải phẫu, được phủ lớp TiNb</v>
          </cell>
          <cell r="M711" t="str">
            <v>3 Hộp / bộ</v>
          </cell>
          <cell r="N711" t="str">
            <v>bộ</v>
          </cell>
          <cell r="O711">
            <v>2</v>
          </cell>
          <cell r="P711">
            <v>2</v>
          </cell>
          <cell r="Q711">
            <v>2</v>
          </cell>
          <cell r="R711">
            <v>60000000</v>
          </cell>
        </row>
        <row r="712">
          <cell r="F712" t="str">
            <v>Bộ khớp háng bán phần chuôi dài không xi măng góc cổ chuôi 130 độ</v>
          </cell>
          <cell r="G712" t="str">
            <v xml:space="preserve">Bộ khớp háng bán phần Bipolar II - chuôi dài không xi măng U2 Revision, góc cổ chuôi 130 độ
</v>
          </cell>
          <cell r="H712" t="str">
            <v>Bộ khớp háng bán phần Bipolar II - chuôi dài không xi măng U2 Revision, góc cổ chuôi 130 độ</v>
          </cell>
          <cell r="I712" t="str">
            <v>N06.04.052.4272.296.0012</v>
          </cell>
          <cell r="J712" t="str">
            <v>Nhóm 2</v>
          </cell>
          <cell r="K712" t="str">
            <v>C</v>
          </cell>
          <cell r="L712" t="str">
            <v>1. Chỏm bán phần : có mặt ngoài bằng Cobalt Chrome siêu nhẵn; lớp lót PE Crosslink chống mài mòn đi kèm với vòng khóa trong chống tuột chỏm. Đường kính ngoài từ 38mm đến 56mm, đường kính trong 22.2mm hoặc 28mm. 
2. Chỏm xương đùi: bằng chất liệu Cobalt Ch</v>
          </cell>
          <cell r="M712">
            <v>60000000</v>
          </cell>
          <cell r="N712" t="str">
            <v>Bộ</v>
          </cell>
          <cell r="O712">
            <v>50</v>
          </cell>
          <cell r="P712">
            <v>50</v>
          </cell>
          <cell r="Q712">
            <v>50</v>
          </cell>
          <cell r="R712">
            <v>61600000</v>
          </cell>
        </row>
        <row r="713">
          <cell r="F713" t="str">
            <v>Van hai lá ngoại tâm mạc sinh học nhân tạo các cỡ</v>
          </cell>
          <cell r="G713">
            <v>61600000</v>
          </cell>
          <cell r="H713">
            <v>61600000</v>
          </cell>
          <cell r="I713">
            <v>61600000</v>
          </cell>
          <cell r="J713" t="str">
            <v/>
          </cell>
          <cell r="K713">
            <v>61600000</v>
          </cell>
          <cell r="L713">
            <v>0</v>
          </cell>
          <cell r="M713">
            <v>0</v>
          </cell>
          <cell r="N713" t="str">
            <v>Cái</v>
          </cell>
          <cell r="O713">
            <v>2</v>
          </cell>
          <cell r="P713">
            <v>86000000</v>
          </cell>
          <cell r="Q713">
            <v>86000000</v>
          </cell>
          <cell r="R713">
            <v>86000000</v>
          </cell>
        </row>
        <row r="714">
          <cell r="F714" t="str">
            <v>Vòng van ba lá</v>
          </cell>
          <cell r="G714">
            <v>86000000</v>
          </cell>
          <cell r="H714">
            <v>86000000</v>
          </cell>
          <cell r="I714">
            <v>86000000</v>
          </cell>
          <cell r="J714" t="str">
            <v>1</v>
          </cell>
          <cell r="K714">
            <v>86000000</v>
          </cell>
          <cell r="L714" t="str">
            <v>Vòng van 3 lá mềm dẻo có chọn lọc giúp định hình lại vòng van nhưng vẫn giữ cử động tự nhiên.
Lõi titanium.
Hình dạng lượn sóng 3D, thiết kế hở. 
Đường giới hạn chỉ khâu trên thân vòng van và tiết diện viền khâu nhỏ giúp dễ khâu van. 
Cỡ 24-36mm.</v>
          </cell>
          <cell r="M714" t="str">
            <v>Cái/ Hộp</v>
          </cell>
          <cell r="N714" t="str">
            <v>Cái</v>
          </cell>
          <cell r="O714">
            <v>100</v>
          </cell>
          <cell r="P714">
            <v>25000000</v>
          </cell>
          <cell r="Q714">
            <v>25000000</v>
          </cell>
          <cell r="R714">
            <v>25000000</v>
          </cell>
        </row>
        <row r="715">
          <cell r="F715" t="str">
            <v>Vòng van hai lá</v>
          </cell>
          <cell r="G715">
            <v>25000000</v>
          </cell>
          <cell r="H715">
            <v>25000000</v>
          </cell>
          <cell r="I715">
            <v>25000000</v>
          </cell>
          <cell r="J715" t="str">
            <v>1</v>
          </cell>
          <cell r="K715">
            <v>25000000</v>
          </cell>
          <cell r="L715" t="str">
            <v>Lõi van cứng ở phần trước để định hình lại vòng van và mềm dẻo ở phần sau để duy trì cử động bình thường của tim. Thiết kế hình yên ngựa.
Có 3 vị trí giúp định vị vòng van.
Dễ tháo tay cầm ra chỉ với 1 chỗ cắt.
Cỡ 24-40mm.</v>
          </cell>
          <cell r="M715" t="str">
            <v>Cái/ Hộp</v>
          </cell>
          <cell r="N715" t="str">
            <v>Cái</v>
          </cell>
          <cell r="O715">
            <v>50</v>
          </cell>
          <cell r="P715">
            <v>25000000</v>
          </cell>
          <cell r="Q715">
            <v>25000000</v>
          </cell>
          <cell r="R715">
            <v>25000000</v>
          </cell>
        </row>
        <row r="716">
          <cell r="F716" t="str">
            <v>Bộ khớp háng toàn phần không xi măng góc cổ chuôi 130 độ, Ceramic on Ceramic</v>
          </cell>
          <cell r="G716" t="str">
            <v>Bộ khớp háng toàn phần không xi măng UTF-reduced góc cổ chuôi 130 độ, Ceramic on Ceramic (kích thước chỏm 28/32/36/40)</v>
          </cell>
          <cell r="H716" t="str">
            <v>Bộ khớp háng toàn phần không xi măng UTF-reduced góc cổ chuôi 130 độ, Ceramic on Ceramic (kích thước chỏm 28/32/36/40)</v>
          </cell>
          <cell r="I716" t="str">
            <v>N06.04.051.4272.296.0018</v>
          </cell>
          <cell r="J716" t="str">
            <v>Nhóm 2</v>
          </cell>
          <cell r="K716" t="str">
            <v>C</v>
          </cell>
          <cell r="L716" t="str">
            <v>1. Ổ cối không xi măng: làm bằng hợp kim Titanium Alloy (Ti-6Al-4V) được phun Titanium Plasma (TiPlasma) nhám và phủ HA 0.08mm. Có 12 chốt khóa chống xoay. Ổ cối có 2 loại: ít lỗ vít (Cluster) hoặc nhiều lỗ vít (Multi hole),có 14 cỡ từ 44mm - 70mm với bướ</v>
          </cell>
          <cell r="M716">
            <v>25000000</v>
          </cell>
          <cell r="N716" t="str">
            <v>Bộ</v>
          </cell>
          <cell r="O716">
            <v>5</v>
          </cell>
          <cell r="P716">
            <v>5</v>
          </cell>
          <cell r="Q716">
            <v>5</v>
          </cell>
          <cell r="R716">
            <v>87600000</v>
          </cell>
        </row>
        <row r="717">
          <cell r="F717" t="str">
            <v>Bộ khớp háng toàn phần không xi măng góc cổ chuôi 130 độ, Ceramic on PE có vitamin E</v>
          </cell>
          <cell r="G717" t="str">
            <v>Bộ khớp háng toàn phần không xi măng UTF-reduced góc cổ chuôi 130 độ, Ceramic on PE có vitamin E (kích thước chỏm 28/32/36)</v>
          </cell>
          <cell r="H717" t="str">
            <v>Bộ khớp háng toàn phần không xi măng UTF-reduced góc cổ chuôi 130 độ, Ceramic on PE có vitamin E (kích thước chỏm 28/32/36)</v>
          </cell>
          <cell r="I717" t="str">
            <v>N06.04.051.4272.296.0019</v>
          </cell>
          <cell r="J717" t="str">
            <v>Nhóm 2</v>
          </cell>
          <cell r="K717" t="str">
            <v>C</v>
          </cell>
          <cell r="L717" t="str">
            <v>1. Ổ cối không xi măng: làm bằng hợp kim Titanium Alloy (Ti-6Al-4V) được phun Titanium Plasma (TiPlasma) nhám và phủ HA 0.08mm. Có 12 chốt khóa chống xoay. Ổ cối có 2 loại: ít lỗ vít (Cluster) hoặc nhiều lỗ vít (Multi hole),có 14 cỡ từ 44mm - 70mm với bướ</v>
          </cell>
          <cell r="M717">
            <v>87600000</v>
          </cell>
          <cell r="N717" t="str">
            <v>Bộ</v>
          </cell>
          <cell r="O717">
            <v>10</v>
          </cell>
          <cell r="P717">
            <v>10</v>
          </cell>
          <cell r="Q717">
            <v>10</v>
          </cell>
          <cell r="R717">
            <v>75600000</v>
          </cell>
        </row>
        <row r="718">
          <cell r="F718" t="str">
            <v>Bộ khớp háng toàn phần không xi măng góc cổ chuôi 130 độ, Metal on PE có vitamin E</v>
          </cell>
          <cell r="G718" t="str">
            <v>Bộ khớp háng toàn phần không xi măng UTF-reduced góc cổ chuôi 130 độ, Metal on PE có vitamin E (kích thước chỏm 28/32/36)</v>
          </cell>
          <cell r="H718" t="str">
            <v>Bộ khớp háng toàn phần không xi măng UTF-reduced góc cổ chuôi 130 độ, Metal on PE có vitamin E (kích thước chỏm 28/32/36)</v>
          </cell>
          <cell r="I718" t="str">
            <v>N06.04.051.4272.296.0020</v>
          </cell>
          <cell r="J718" t="str">
            <v>Nhóm 2</v>
          </cell>
          <cell r="K718" t="str">
            <v>C</v>
          </cell>
          <cell r="L718" t="str">
            <v>1. Ổ cối không xi măng: làm bằng hợp kim Titanium Alloy (Ti-6Al-4V) được phun Titanium Plasma (TiPlasma) nhám và phủ HA 0.08mm. Có 12 chốt khóa chống xoay. Ổ cối có 2 loại: ít lỗ vít (Cluster) hoặc nhiều lỗ vít (Multi hole),có 14 cỡ từ 44mm - 70mm với bướ</v>
          </cell>
          <cell r="M718">
            <v>75600000</v>
          </cell>
          <cell r="N718" t="str">
            <v>Bộ</v>
          </cell>
          <cell r="O718">
            <v>40</v>
          </cell>
          <cell r="P718">
            <v>40</v>
          </cell>
          <cell r="Q718">
            <v>40</v>
          </cell>
          <cell r="R718">
            <v>63600000</v>
          </cell>
        </row>
        <row r="719">
          <cell r="F719" t="str">
            <v>Bộ khớp háng toàn phần không xi măng chuôi dài, góc cổ chuôi 130 độ</v>
          </cell>
          <cell r="G719" t="str">
            <v>Bộ khớp háng toàn phần không xi măng chuôi dài U2 Revision, góc cổ chuôi 130 độ - lớp lót Metal on PE có vitamin E</v>
          </cell>
          <cell r="H719" t="str">
            <v>Bộ khớp háng toàn phần không xi măng chuôi dài U2 Revision, góc cổ chuôi 130 độ - lớp lót Metal on PE có vitamin E</v>
          </cell>
          <cell r="I719" t="str">
            <v>N06.04.051.4272.296.0021</v>
          </cell>
          <cell r="J719" t="str">
            <v>Nhóm 2</v>
          </cell>
          <cell r="K719" t="str">
            <v>C</v>
          </cell>
          <cell r="L719" t="str">
            <v>1. Ổ cối không xi măng: làm bằng hợp kim Titanium Alloy (Ti-6Al-4V) được phun Titanium Plasma (TiPlasma) nhám và phủ HA 0.08mm. Có 12 chốt khóa chống xoay. Ổ cối có 2 loại: ít lỗ vít (Cluster) hoặc nhiều lỗ vít (Multi hole),có 14 cỡ từ 44mm - 70mm với bướ</v>
          </cell>
          <cell r="M719">
            <v>63600000</v>
          </cell>
          <cell r="N719" t="str">
            <v>Bộ</v>
          </cell>
          <cell r="O719">
            <v>2</v>
          </cell>
          <cell r="P719">
            <v>2</v>
          </cell>
          <cell r="Q719">
            <v>2</v>
          </cell>
          <cell r="R719">
            <v>82800000</v>
          </cell>
        </row>
        <row r="720">
          <cell r="F720" t="str">
            <v>Bộ khớp gối toàn phần có xi măng bảo tồn xương tối đa</v>
          </cell>
          <cell r="G720" t="str">
            <v>Khớp gối toàn phần có xi măng GKS Prime Flex</v>
          </cell>
          <cell r="H720" t="str">
            <v>Khớp gối toàn phần có xi măng GKS Prime Flex</v>
          </cell>
          <cell r="I720" t="str">
            <v>N06.04.053.3457.292.0001</v>
          </cell>
          <cell r="J720">
            <v>3</v>
          </cell>
          <cell r="K720" t="str">
            <v>C</v>
          </cell>
          <cell r="L720" t="str">
            <v xml:space="preserve"> Nội hàm tương đương với mặt hàng "GKS Prime Flex" về các đặc điểm kĩ thuật như sau:
1. Thành phần đầu xương đùi (Femoral Component):
- Chất liệu: hợp kim Cobalt Chromium Molybdenum - ISO5832/4.
- Lớp phủ bề mặt: CrCo và phủ nhám TiNbN - ISO7207-2.
- Kích</v>
          </cell>
          <cell r="M720" t="str">
            <v>Cái/Hộp</v>
          </cell>
          <cell r="N720" t="str">
            <v>Bộ</v>
          </cell>
          <cell r="O720">
            <v>30</v>
          </cell>
          <cell r="P720">
            <v>30</v>
          </cell>
          <cell r="Q720">
            <v>30</v>
          </cell>
          <cell r="R720">
            <v>65000000</v>
          </cell>
        </row>
        <row r="721">
          <cell r="F721" t="str">
            <v>Miếng ghép bù xương mâm chày</v>
          </cell>
          <cell r="G721" t="str">
            <v>Miếng ghép bù xương mâm chày</v>
          </cell>
          <cell r="H721" t="str">
            <v>Miếng ghép bù xương mâm chày</v>
          </cell>
          <cell r="I721" t="str">
            <v>N06.04.053.4272.296.0009</v>
          </cell>
          <cell r="J721" t="str">
            <v>Nhóm 2</v>
          </cell>
          <cell r="K721" t="str">
            <v>C</v>
          </cell>
          <cell r="L721" t="str">
            <v>Vật liệu bằng Titanium Alloy (Ti-6Al-4V), thiết kế dạng cạnh tròn khuyết cho cả khoang trong và khoang ngoài. Miếng ghép có độ dày 5mm, 10mm, 15mm cho 6 cỡ khoang trong và khoang ngoài.
Chứng chỉ FDA - USA và CE - EU</v>
          </cell>
          <cell r="M721">
            <v>65000000</v>
          </cell>
          <cell r="N721" t="str">
            <v>Cái</v>
          </cell>
          <cell r="O721">
            <v>10</v>
          </cell>
          <cell r="P721">
            <v>10</v>
          </cell>
          <cell r="Q721">
            <v>10</v>
          </cell>
          <cell r="R721">
            <v>11600000</v>
          </cell>
        </row>
        <row r="722">
          <cell r="F722" t="str">
            <v>Chuôi nối dài xương chày</v>
          </cell>
          <cell r="G722" t="str">
            <v>Chuôi nối dài xương chày</v>
          </cell>
          <cell r="H722" t="str">
            <v>Chuôi nối dài xương chày</v>
          </cell>
          <cell r="I722" t="str">
            <v>N06.04.053.4272.296.0011</v>
          </cell>
          <cell r="J722" t="str">
            <v>Nhóm 2</v>
          </cell>
          <cell r="K722" t="str">
            <v>C</v>
          </cell>
          <cell r="L722" t="str">
            <v xml:space="preserve">Vật liệu bằng Titanium Alloy  (Ti-6Al-4V), có thiết kế dạng thẳng hoặc cong giúp nối dài trong lòng tủy xương chày tăng độ vững cho khớp. Chuôi có độ dài 30mm, 75mm, 100mm, 150mm và 200mm đối với chuôi dạng thẳng và 150mm, 200mm đối với chuôi dạng cong. 
</v>
          </cell>
          <cell r="M722">
            <v>11600000</v>
          </cell>
          <cell r="N722" t="str">
            <v>Cái</v>
          </cell>
          <cell r="O722">
            <v>5</v>
          </cell>
          <cell r="P722">
            <v>5</v>
          </cell>
          <cell r="Q722">
            <v>5</v>
          </cell>
          <cell r="R722">
            <v>12960000</v>
          </cell>
        </row>
        <row r="723">
          <cell r="F723" t="str">
            <v>Chỉ khâu chỉnh hình siêu bền</v>
          </cell>
          <cell r="G723" t="str">
            <v>Chỉ khâu chỉnh hình siêu bền BRAIDED SUPER FIBER</v>
          </cell>
          <cell r="H723" t="str">
            <v>Chỉ khâu chỉnh hình siêu bền BRAIDED SUPER FIBER</v>
          </cell>
          <cell r="I723" t="str">
            <v>N05.02.040.3639.175.0001</v>
          </cell>
          <cell r="J723">
            <v>3</v>
          </cell>
          <cell r="K723" t="str">
            <v>C</v>
          </cell>
          <cell r="L723" t="str">
            <v>- Chỉ chất liệu cao phân tử siêu bền, đường kính: USP 2, chiều dài: 90cm, lực kéo thẳng &gt; 345N, lực kéo nút thắt &gt; 167N.
- Kim khâu bằng vật liệu thép không gỉ 300 austenitic, dài 26mm, độ cong 1/2
- Tiệt trùng bằng Ethylene oxide</v>
          </cell>
          <cell r="M723" t="str">
            <v xml:space="preserve">Tép/cái </v>
          </cell>
          <cell r="N723" t="str">
            <v>Cái</v>
          </cell>
          <cell r="O723">
            <v>50</v>
          </cell>
          <cell r="P723">
            <v>50</v>
          </cell>
          <cell r="Q723">
            <v>50</v>
          </cell>
          <cell r="R723">
            <v>1100000</v>
          </cell>
        </row>
        <row r="724">
          <cell r="F724" t="str">
            <v>Ca-nuyn tĩnh mạch 2 tầng 32/40F</v>
          </cell>
          <cell r="G724" t="str">
            <v>Cannula tĩnh mạch hai tầng MC2 các cỡ, đầu nối 1/2" hoặc 3/8"</v>
          </cell>
          <cell r="H724" t="str">
            <v>Cannula tĩnh mạch 2 tầng MC2™</v>
          </cell>
          <cell r="I724" t="str">
            <v>N04.01.010.4321.175.0040</v>
          </cell>
          <cell r="J724" t="str">
            <v>Nhóm 1</v>
          </cell>
          <cell r="K724" t="str">
            <v>D</v>
          </cell>
          <cell r="L724" t="str">
            <v>Cannulae tĩnh mạch 2 tầng số 28/36Fr (9.3/12.0mm);36/46 Fr (12.0/15.3 mm);32/40Fr (10.7/13.3mm);34/36Fr (11.3/15.3mm);36/51Fr (12.0/17.0mm), co nối 1/2'' và 3/8'', dài 38,1 cm, thân được thiết kế chống xoắn.</v>
          </cell>
          <cell r="M724" t="str">
            <v xml:space="preserve">Hộp/10 cái  </v>
          </cell>
          <cell r="N724" t="str">
            <v>Cái</v>
          </cell>
          <cell r="O724">
            <v>5</v>
          </cell>
          <cell r="P724">
            <v>5</v>
          </cell>
          <cell r="Q724">
            <v>5</v>
          </cell>
          <cell r="R724">
            <v>1200000</v>
          </cell>
        </row>
        <row r="725">
          <cell r="F725" t="str">
            <v>Cannulae tĩnh mạch hai tầng dùng mổ MICS</v>
          </cell>
          <cell r="G725" t="str">
            <v>Cannula tĩnh mạch hai tầng MC2 các cỡ, đầu nối 1/2" hoặc 3/8"</v>
          </cell>
          <cell r="H725" t="str">
            <v>Cannula tĩnh mạch 2 tầng MC2™</v>
          </cell>
          <cell r="I725" t="str">
            <v>N04.01.010.4321.175.0040</v>
          </cell>
          <cell r="J725" t="str">
            <v>Nhóm 1</v>
          </cell>
          <cell r="K725" t="str">
            <v>D</v>
          </cell>
          <cell r="L725" t="str">
            <v>Cannulae tĩnh mạch 2 tầng số 28/36Fr (9.3/12.0mm);36/46 Fr (12.0/15.3 mm);32/40Fr (10.7/13.3mm);34/36Fr (11.3/15.3mm);36/51Fr (12.0/17.0mm), co nối 1/2'' và 3/8'', dài 38,1 cm, thân được thiết kế chống xoắn.</v>
          </cell>
          <cell r="M725" t="str">
            <v xml:space="preserve">Hộp/10 cái  </v>
          </cell>
          <cell r="N725" t="str">
            <v>Cái</v>
          </cell>
          <cell r="O725">
            <v>5</v>
          </cell>
          <cell r="P725">
            <v>5</v>
          </cell>
          <cell r="Q725">
            <v>5</v>
          </cell>
          <cell r="R725">
            <v>1200000</v>
          </cell>
        </row>
        <row r="726">
          <cell r="F726" t="str">
            <v>Cannula gốc động mạch chủ trẻ em, các cỡ.</v>
          </cell>
          <cell r="G726" t="str">
            <v>Cannula gốc động mạch chủ trẻ em DLP, các cỡ.</v>
          </cell>
          <cell r="H726" t="str">
            <v>Cannula gốc động mạch chủ DLP™ các cỡ</v>
          </cell>
          <cell r="I726" t="str">
            <v>N04.01.010.4321.175.0042</v>
          </cell>
          <cell r="J726" t="str">
            <v>Nhóm 1</v>
          </cell>
          <cell r="K726" t="str">
            <v>D</v>
          </cell>
          <cell r="L726" t="str">
            <v>Cannulae gốc động mạch chủ với đầu chắn xạ và thân PVC, các cỡ 9 ga đến 18 ga đối với loại dài 5.5 in (14 cm) và cỡ 18 ga với loại dài 2.5 in (6,4 cm).</v>
          </cell>
          <cell r="M726" t="str">
            <v>Hộp/20 cái</v>
          </cell>
          <cell r="N726" t="str">
            <v>Cái</v>
          </cell>
          <cell r="O726">
            <v>5</v>
          </cell>
          <cell r="P726">
            <v>5</v>
          </cell>
          <cell r="Q726">
            <v>5</v>
          </cell>
          <cell r="R726">
            <v>700000</v>
          </cell>
        </row>
        <row r="727">
          <cell r="F727" t="str">
            <v>Ống thổi dùng trong mổ Bắc cầu ĐMV không sử dụng CEC</v>
          </cell>
          <cell r="G727" t="str">
            <v>Dụng cụ phân phối khí Clearview Blower/Mister Kit</v>
          </cell>
          <cell r="H727">
            <v>700000</v>
          </cell>
          <cell r="I727">
            <v>700000</v>
          </cell>
          <cell r="J727" t="str">
            <v>Nhóm 1</v>
          </cell>
          <cell r="K727" t="str">
            <v>B</v>
          </cell>
          <cell r="L727" t="str">
            <v>Bộ gồm 01 tay cầm với thân bằng thép không gỉ, có thể uốn cong, dài 16.5cm. Đầu tip bằng silicon, mềm. Có 02 dây, một dây gắn với túi dịch lỏng, 01 dây gắn với nguồn khí, có tích hợp lọc khí 0.2 micron.</v>
          </cell>
          <cell r="M727" t="str">
            <v>Hộp/5 cái</v>
          </cell>
          <cell r="N727" t="str">
            <v>Cái</v>
          </cell>
          <cell r="O727">
            <v>20</v>
          </cell>
          <cell r="P727">
            <v>20</v>
          </cell>
          <cell r="Q727">
            <v>20</v>
          </cell>
          <cell r="R727">
            <v>2499000</v>
          </cell>
        </row>
        <row r="728">
          <cell r="F728" t="str">
            <v>Vòng van 2 hoặc 3 lá loại mềm cỡ 23-35 mm</v>
          </cell>
          <cell r="G728" t="str">
            <v>Vòng van hai hoặc ba lá Duran Ancore Model 620R các cỡ</v>
          </cell>
          <cell r="H728" t="str">
            <v>Vòng van kín Duran Ancore loại mềm</v>
          </cell>
          <cell r="I728" t="str">
            <v>N06.01.040.3047.213.0007</v>
          </cell>
          <cell r="J728" t="str">
            <v xml:space="preserve">Nhóm 2 </v>
          </cell>
          <cell r="K728" t="str">
            <v>D</v>
          </cell>
          <cell r="L728" t="str">
            <v>Vòng sửa van nhân tạo loại mềm làm bằng sợi Polyester có thể cấy ghép ở vị trí 2 hoặc 3 lá. 
Thiết kế chỉ định hướng dây chằng (Chordal Guide) giúp dể dàng hơn trong việc thay thế dây chằng van 2 lá
Size: 23mm-35mm</v>
          </cell>
          <cell r="M728" t="str">
            <v>Hộp/1 cái</v>
          </cell>
          <cell r="N728" t="str">
            <v>Cái</v>
          </cell>
          <cell r="O728">
            <v>20</v>
          </cell>
          <cell r="P728">
            <v>20</v>
          </cell>
          <cell r="Q728">
            <v>20</v>
          </cell>
          <cell r="R728">
            <v>14500000</v>
          </cell>
        </row>
        <row r="729">
          <cell r="F729" t="str">
            <v>Van động mạch chủ gắn liền với mạch máu nhân tạo phình Valsalva có ngâm tẩm gelatin (các cỡ).</v>
          </cell>
          <cell r="G729" t="str">
            <v>Ống van cơ học động mạch chủ On-X</v>
          </cell>
          <cell r="H729" t="str">
            <v>On-X Ascending Aortic Prosthesis</v>
          </cell>
          <cell r="I729" t="str">
            <v>N06.01.060.3363.175.0001</v>
          </cell>
          <cell r="J729">
            <v>3</v>
          </cell>
          <cell r="K729" t="str">
            <v>D</v>
          </cell>
          <cell r="L729" t="str">
            <v>- Được chỉ định để thay thế khi bị tổn thương chức năng của các van tim trong vị trí động mạch chủ do phình, tách động mạch chủ.
- Bao gồm 1 van động mạch chủ gắn liền với mạch máu phình nhân tạo polyester dệt sợi tẩm gelatin nhằm chống đông máu, được thi</v>
          </cell>
          <cell r="M729" t="str">
            <v>01 cái/hộp</v>
          </cell>
          <cell r="N729" t="str">
            <v>Cái</v>
          </cell>
          <cell r="O729">
            <v>1</v>
          </cell>
          <cell r="P729">
            <v>1</v>
          </cell>
          <cell r="Q729">
            <v>1</v>
          </cell>
          <cell r="R729">
            <v>90000000</v>
          </cell>
        </row>
        <row r="730">
          <cell r="F730" t="str">
            <v>Vòng van 3 lá thiết kế hở làm giảm thiểu lực nén trên van và tăng tuổi thọ của van cỡ 24-36 mm</v>
          </cell>
          <cell r="G730" t="str">
            <v>Vòng van tim nhân tạo cơ học ba lá Contour 3D, model 690R , các cỡ</v>
          </cell>
          <cell r="H730" t="str">
            <v>Vòng van CONTOUR 3D các cỡ</v>
          </cell>
          <cell r="I730" t="str">
            <v>N06.01.040.3047.213.0001</v>
          </cell>
          <cell r="J730" t="str">
            <v xml:space="preserve">Nhóm 2 </v>
          </cell>
          <cell r="K730" t="str">
            <v>D</v>
          </cell>
          <cell r="L730" t="str">
            <v>Vòng van tim nhân tạo ba lá với thiết kế vòng cứng 3D dựa trên hình dáng tự nhiên trên dữ liệu CT của vòng van ba lá. 
- Thiết kế vòng van hở với cấu hình thấp 3,3 mm giúp tránh tác động lên vùng dẫn truyền điện tim. 
- Thiết kế tích hợp thêm 5% lực nén</v>
          </cell>
          <cell r="M730" t="str">
            <v>Hộp/1 cái</v>
          </cell>
          <cell r="N730" t="str">
            <v>Cái</v>
          </cell>
          <cell r="O730">
            <v>10</v>
          </cell>
          <cell r="P730">
            <v>10</v>
          </cell>
          <cell r="Q730">
            <v>10</v>
          </cell>
          <cell r="R730">
            <v>14000000</v>
          </cell>
        </row>
        <row r="731">
          <cell r="F731" t="str">
            <v>Vít xương sườn dài các cỡ, tự khoan</v>
          </cell>
          <cell r="G731">
            <v>14000000</v>
          </cell>
          <cell r="H731">
            <v>14000000</v>
          </cell>
          <cell r="I731">
            <v>14000000</v>
          </cell>
          <cell r="J731" t="str">
            <v>3</v>
          </cell>
          <cell r="K731">
            <v>14000000</v>
          </cell>
          <cell r="L731" t="str">
            <v xml:space="preserve">Chất liệu titan, loại tự khoan, thiết kế vít có khóa cho nẹp xương sườn, màu xanh, dài từ 7-16mm. </v>
          </cell>
          <cell r="M731" t="str">
            <v>10 cái/túi</v>
          </cell>
          <cell r="N731" t="str">
            <v>Cái</v>
          </cell>
          <cell r="O731">
            <v>580</v>
          </cell>
          <cell r="P731">
            <v>1200000</v>
          </cell>
          <cell r="Q731">
            <v>1200000</v>
          </cell>
          <cell r="R731">
            <v>1200000</v>
          </cell>
        </row>
        <row r="732">
          <cell r="F732" t="str">
            <v>Vòng van nhân tạo ba lá hở loại bán cứng, cho phép bảo tồn chuyển động 3D của cấu trúc vòng van 3D</v>
          </cell>
          <cell r="G732" t="str">
            <v>Vòng van tim nhân tạo cơ học 3 lá Tri-Ad Adam, model 900SFC, các cỡ</v>
          </cell>
          <cell r="H732" t="str">
            <v>Vòng van tim nhân tạo cơ học 3 lá Tri-Ad Adam, model 900SFC, các cỡ</v>
          </cell>
          <cell r="I732" t="str">
            <v>N06.01.040.3047.213.0003</v>
          </cell>
          <cell r="J732" t="str">
            <v>Nhóm 4</v>
          </cell>
          <cell r="K732" t="str">
            <v>D</v>
          </cell>
          <cell r="L732" t="str">
            <v>Vòng van nhân tạo ba lá. Thiết kế linh hoạt hở cho phép khả năng mở rộng ở mặt trước bên giúp giảm thiểu nguy cơ tác động vào hệ thống dẫn truyền tim
- Vòng được tăng cứng bằng lõi hợp kim MP-35N và được phủ vải polyester bện.  
-3 marker được đ</v>
          </cell>
          <cell r="M732" t="str">
            <v>Hộp/1 cái</v>
          </cell>
          <cell r="N732" t="str">
            <v>Cái</v>
          </cell>
          <cell r="O732">
            <v>10</v>
          </cell>
          <cell r="P732">
            <v>10</v>
          </cell>
          <cell r="Q732">
            <v>10</v>
          </cell>
          <cell r="R732">
            <v>22500000</v>
          </cell>
        </row>
        <row r="733">
          <cell r="F733" t="str">
            <v>Van hai lá cơ học gờ nổi các cỡ</v>
          </cell>
          <cell r="G733" t="str">
            <v>Van tim cơ học nhân tạo gờ nổi hai lá, model 500DM, các cỡ</v>
          </cell>
          <cell r="H733" t="str">
            <v>Van cơ học hai lá OPEN PIVOT các cỡ</v>
          </cell>
          <cell r="I733" t="str">
            <v>N06.01.030.3045.175.0002</v>
          </cell>
          <cell r="J733" t="str">
            <v>Nhóm 1</v>
          </cell>
          <cell r="K733" t="str">
            <v>C</v>
          </cell>
          <cell r="L733" t="str">
            <v xml:space="preserve">Van tim nhân tạo cơ học hai lá thiết kế gờ nổi, cấy ghép kiểu ngồi bên trong vòng van.
- Vật liệu:  
+ Khung van: titanium, thành phần hợp kim cobalt- chromium.
+ Lớp phủ ngoài: solid pyrolytic carbon.
+ Thiết kế lá van dạng trục treo giúp lá van đáp ứng </v>
          </cell>
          <cell r="M733" t="str">
            <v>Hộp/1 cái</v>
          </cell>
          <cell r="N733" t="str">
            <v>Cái</v>
          </cell>
          <cell r="O733">
            <v>10</v>
          </cell>
          <cell r="P733">
            <v>10</v>
          </cell>
          <cell r="Q733">
            <v>10</v>
          </cell>
          <cell r="R733">
            <v>28850000</v>
          </cell>
        </row>
        <row r="734">
          <cell r="F734" t="str">
            <v>Van động mạch chủ cơ học gờ nổi cỡ 16, 18, 20, 22, 24, 26, 28.</v>
          </cell>
          <cell r="G734" t="str">
            <v>Van tim cơ học nhân tạo gờ nổi động mạch chủ AP360, Model 505DA, các cỡ</v>
          </cell>
          <cell r="H734" t="str">
            <v>Van cơ học động mạch chủ AP360 OPEN PIVOT các cỡ</v>
          </cell>
          <cell r="I734" t="str">
            <v>N06.01.030.3045.175.0004</v>
          </cell>
          <cell r="J734" t="str">
            <v>Nhóm 3</v>
          </cell>
          <cell r="K734" t="str">
            <v>D</v>
          </cell>
          <cell r="L734" t="str">
            <v>Van tim nhân tạo cơ học động mạch chủ thiết kế gờ nổi, cấy ghép kiểu ngồi trên vòng van.
- Vật liệu:  
+ Khung van: titanium hoặc MP35N, thành phần hợp kim cobalt- chromium.
+ Lớp phủ ngoài: solid pyrolytic carbon.
+ Thiết kế lá van dạng trục treo giúp lá</v>
          </cell>
          <cell r="M734" t="str">
            <v>Hộp/1 cái</v>
          </cell>
          <cell r="N734" t="str">
            <v>Cái</v>
          </cell>
          <cell r="O734">
            <v>10</v>
          </cell>
          <cell r="P734">
            <v>10</v>
          </cell>
          <cell r="Q734">
            <v>10</v>
          </cell>
          <cell r="R734">
            <v>30000000</v>
          </cell>
        </row>
        <row r="735">
          <cell r="F735" t="str">
            <v>Van tim sinh học kèm ống động mạch phổi các cỡ</v>
          </cell>
          <cell r="G735" t="str">
            <v>Van tim sinh học kèm ống động mạch phổi Contegra, các cỡ</v>
          </cell>
          <cell r="H735">
            <v>30000000</v>
          </cell>
          <cell r="I735">
            <v>30000000</v>
          </cell>
          <cell r="J735" t="str">
            <v>Nhóm 1</v>
          </cell>
          <cell r="K735" t="str">
            <v>D</v>
          </cell>
          <cell r="L735" t="str">
            <v>Ống van tim sinh học có nguồn gốc từ tĩnh mạch cảnh của bò. 
- Mô van mỏng, mềm mại, có thể mở rộng và chỉnh sửa theo nhu cầu phẫu thuật.
- Thành ống van đàn hồi giữ chỉ khâu và hỗ trợ đường khâu cầm máu.
- Ống van được bảo quản trong dung dịch đệm</v>
          </cell>
          <cell r="M735" t="str">
            <v>Hộp/1 cái</v>
          </cell>
          <cell r="N735" t="str">
            <v>Cái</v>
          </cell>
          <cell r="O735">
            <v>2</v>
          </cell>
          <cell r="P735">
            <v>2</v>
          </cell>
          <cell r="Q735">
            <v>2</v>
          </cell>
          <cell r="R735">
            <v>72000000</v>
          </cell>
        </row>
        <row r="736">
          <cell r="F736" t="str">
            <v>Vi ống thông can thiệp TOCE đầu tip 1.9F hoặc 2.6F, áp lực bơm tới 1000 psi</v>
          </cell>
          <cell r="G736" t="str">
            <v>Vi ống thông can thiệp Asahi Masters PARKWAY SOFT, PARKWAY HF</v>
          </cell>
          <cell r="H736" t="str">
            <v>Vi ống thông can thiệp Asahi Masters PARKWAY SOFT, PARKWAY HF</v>
          </cell>
          <cell r="I736" t="str">
            <v>N04.04.030.0272.271.0008</v>
          </cell>
          <cell r="J736" t="str">
            <v>Nhóm 2</v>
          </cell>
          <cell r="K736" t="str">
            <v>C</v>
          </cell>
          <cell r="L736" t="str">
            <v>- Đầu tip siêu nhỏ 1.9F hoặc 2.6F dành cho mạch máu siêu chọn lọc. 
- Được bện bằng sợi bện Tungsten tăng khả năng hiển thị và duy trì hình dạnh lòng trong ống. 
- Áp lực bơm lên tới 1000psi. 
- Lớp phủ Hydrophilic: 65, 100cm. 
- Đường kính ngoài xa</v>
          </cell>
          <cell r="M736" t="str">
            <v>Cái/ Hộp</v>
          </cell>
          <cell r="N736" t="str">
            <v>Cái</v>
          </cell>
          <cell r="O736">
            <v>50</v>
          </cell>
          <cell r="P736">
            <v>50</v>
          </cell>
          <cell r="Q736">
            <v>50</v>
          </cell>
          <cell r="R736">
            <v>9000000</v>
          </cell>
        </row>
        <row r="737">
          <cell r="F737" t="str">
            <v>Ống thông chẩn đoán tim đa năng Radifocus (catheter), đường kính 4F-5F, chiều dài 80cm, 100cm.</v>
          </cell>
          <cell r="G737" t="str">
            <v>Radifocus Optitorque (MultiPurpose)</v>
          </cell>
          <cell r="H737" t="str">
            <v>Radifocus Optitorque (MultiPurpose)</v>
          </cell>
          <cell r="I737" t="str">
            <v>N04.04.010.0280.232.0006</v>
          </cell>
          <cell r="J737">
            <v>1</v>
          </cell>
          <cell r="K737" t="str">
            <v>D</v>
          </cell>
          <cell r="L737" t="str">
            <v>Cấu tạo: 3 lớp
- Lớp trong và lớp ngoài là Nylon rich Polyurethan.
- Lớp giữa là lớp đan kép bằng thép không gỉ (SUS) (32 sợi)
- Kích thước: đường kính 4Fr (lòng rộng 1.03mm) - 5Fr (lòng rộng 1.20mm), dạng MP. Chiều dài 100cm.
- Thành ống mỏng cho đường k</v>
          </cell>
          <cell r="M737" t="str">
            <v>Hộp/ 5 cái</v>
          </cell>
          <cell r="N737" t="str">
            <v>Cái</v>
          </cell>
          <cell r="O737">
            <v>50</v>
          </cell>
          <cell r="P737">
            <v>50</v>
          </cell>
          <cell r="Q737">
            <v>50</v>
          </cell>
          <cell r="R737">
            <v>630000</v>
          </cell>
        </row>
        <row r="738">
          <cell r="F738" t="str">
            <v>Ống thông chẩn đoán mạch quay đa năng chụp được trái và phải, đường kính 4F-5F, chiều dài 100cm, 120cm.</v>
          </cell>
          <cell r="G738" t="str">
            <v xml:space="preserve">Outlook </v>
          </cell>
          <cell r="H738" t="str">
            <v xml:space="preserve">Outlook </v>
          </cell>
          <cell r="I738" t="str">
            <v>N04.04.010.0280.232.0004</v>
          </cell>
          <cell r="J738">
            <v>1</v>
          </cell>
          <cell r="K738" t="str">
            <v>D</v>
          </cell>
          <cell r="L738" t="str">
            <v>- Cấu tạo: thiết kế theo công nghệ sợi bện kép (double-wire braiding tech), đoạn đầu xa không bện, tiếp theo là đoạn được bện dày và bện thưa hơn ở đoạn gần.
- Vật liệu thành ống: các loại Polyamide khác nhau trong cấu trúc ống 2 lớp
- Hình dạng đầu cho c</v>
          </cell>
          <cell r="M738" t="str">
            <v>Hộp/ 5 cái</v>
          </cell>
          <cell r="N738" t="str">
            <v>Cái</v>
          </cell>
          <cell r="O738">
            <v>2000</v>
          </cell>
          <cell r="P738">
            <v>2000</v>
          </cell>
          <cell r="Q738">
            <v>2000</v>
          </cell>
          <cell r="R738">
            <v>690000</v>
          </cell>
        </row>
        <row r="739">
          <cell r="F739" t="str">
            <v>Ống thông chẩn đoán buồng tim Radifocus độ cong 4.5 cm 5.5 cm, đường kính 4F-5F, chiều dài 110cm.</v>
          </cell>
          <cell r="G739" t="str">
            <v>Radifocus Optitorque Angiographic Catheter (Angled Pigtail)</v>
          </cell>
          <cell r="H739" t="str">
            <v>Radifocus Optitorque Angiographic Catheter (Angled Pigtail/ Straight Pigtail)</v>
          </cell>
          <cell r="I739" t="str">
            <v>N04.04.010.1507.000.0002</v>
          </cell>
          <cell r="J739">
            <v>1</v>
          </cell>
          <cell r="K739" t="str">
            <v>D</v>
          </cell>
          <cell r="L739" t="str">
            <v>Cấu tạo: 3 lớp
- Lớp trong và lớp ngoài là Nylon rich Polyurethan.
- Lớp giữa là lớp đan kép bằng thép không gỉ (SUS) (32 sợi)
- Kích thước: đường kính 4Fr (lòng rộng 1.03mm) - 5Fr (lòng rộng 1.20mm), dạng đuôi heo. Chiều dài 110cm.
- Thành ống mỏng cho đ</v>
          </cell>
          <cell r="M739" t="str">
            <v>Hộp/ 5 cái</v>
          </cell>
          <cell r="N739" t="str">
            <v>Cái</v>
          </cell>
          <cell r="O739">
            <v>50</v>
          </cell>
          <cell r="P739">
            <v>50</v>
          </cell>
          <cell r="Q739">
            <v>50</v>
          </cell>
          <cell r="R739">
            <v>630000</v>
          </cell>
        </row>
        <row r="740">
          <cell r="F740" t="str">
            <v>Bộ gây tê ngoài màng cứng đơn giản có màng lọc, bơm tiêm áp lực</v>
          </cell>
          <cell r="G740">
            <v>630000</v>
          </cell>
          <cell r="H740">
            <v>630000</v>
          </cell>
          <cell r="I740">
            <v>630000</v>
          </cell>
          <cell r="J740" t="str">
            <v/>
          </cell>
          <cell r="K740">
            <v>630000</v>
          </cell>
          <cell r="L740">
            <v>0</v>
          </cell>
          <cell r="M740">
            <v>0</v>
          </cell>
          <cell r="N740" t="str">
            <v>Cái</v>
          </cell>
          <cell r="O740">
            <v>1000</v>
          </cell>
          <cell r="P740">
            <v>274500</v>
          </cell>
          <cell r="Q740">
            <v>270000</v>
          </cell>
          <cell r="R740">
            <v>270000</v>
          </cell>
        </row>
        <row r="741">
          <cell r="F741" t="str">
            <v>Bóng nong dùng can thiệp mạch máu ngoại biên</v>
          </cell>
          <cell r="G741">
            <v>270000</v>
          </cell>
          <cell r="H741">
            <v>270000</v>
          </cell>
          <cell r="I741">
            <v>270000</v>
          </cell>
          <cell r="J741" t="str">
            <v/>
          </cell>
          <cell r="K741">
            <v>270000</v>
          </cell>
          <cell r="L741">
            <v>0</v>
          </cell>
          <cell r="M741">
            <v>0</v>
          </cell>
          <cell r="N741" t="str">
            <v>Cái</v>
          </cell>
          <cell r="O741">
            <v>100</v>
          </cell>
          <cell r="P741">
            <v>8400000</v>
          </cell>
          <cell r="Q741">
            <v>8400000</v>
          </cell>
          <cell r="R741">
            <v>8400000</v>
          </cell>
        </row>
        <row r="742">
          <cell r="F742" t="str">
            <v>Bóng nong hỗ trợ can thiệp đặt Stent điều trị hẹp mạch não</v>
          </cell>
          <cell r="G742" t="str">
            <v>Bóng nong mạch máu não NeuroSpeed</v>
          </cell>
          <cell r="H742" t="str">
            <v>Bóng nong mạch máu não NeuroSpeed</v>
          </cell>
          <cell r="I742" t="str">
            <v>N07.01.240.0057.155.0001</v>
          </cell>
          <cell r="J742" t="str">
            <v>Nhóm 3</v>
          </cell>
          <cell r="K742" t="str">
            <v>D</v>
          </cell>
          <cell r="L742" t="str">
            <v>- Ống thông 2 lòng có gắn bóng nong dùng trong can thiệp điều trị xơ vữa động mạch nội sọ.
- Đường kính 1.5 - 4.0mm, chiều dài bóng nong 8mm, đường kính trong 0.016"-0.017'. 
- Đường kính ngoài đầu xa-gần là 2.7F - 3.7F, chiều dài 150cm. 
- Áp lực danh ng</v>
          </cell>
          <cell r="M742" t="str">
            <v>Cái/ Hộp</v>
          </cell>
          <cell r="N742" t="str">
            <v>Cái</v>
          </cell>
          <cell r="O742">
            <v>40</v>
          </cell>
          <cell r="P742">
            <v>10134000</v>
          </cell>
          <cell r="Q742">
            <v>10130000</v>
          </cell>
          <cell r="R742">
            <v>10130000</v>
          </cell>
        </row>
        <row r="743">
          <cell r="F743" t="str">
            <v>Dây dẫn chuẩn đoán mạch vành lõi thép không gỉ cỡ 150cm - 180cm</v>
          </cell>
          <cell r="G743" t="str">
            <v>Dây dẫn chẩn đoán tim mạch Silverway (150 - 180 cm)</v>
          </cell>
          <cell r="H743" t="str">
            <v>Dây dẫn chẩn đoán tim mạch Silverway (150 - 180 cm)</v>
          </cell>
          <cell r="I743" t="str">
            <v>N07.01.270.1122.000.0007</v>
          </cell>
          <cell r="J743" t="str">
            <v>Nhóm 1</v>
          </cell>
          <cell r="K743" t="str">
            <v>D</v>
          </cell>
          <cell r="L743" t="str">
            <v xml:space="preserve">Dây dẫn chẩn đoán mạch vành  
- Chất liệu lõi làm bằng thép không gỉ, phủ PTFE 
- Lớp Heparin giúp giảm ngưng tập huyết khối
- Vòng xả (flush) dễ dàng áo nước cho dây dẫn, cổng Flush xoay được bảo vệ đầu típ
- Đầu dây dạng chữ J: 1.5 mm-15 mm.
- Kích cỡ  </v>
          </cell>
          <cell r="M743" t="str">
            <v>Cái/ Hộp</v>
          </cell>
          <cell r="N743" t="str">
            <v>Cái</v>
          </cell>
          <cell r="O743">
            <v>2000</v>
          </cell>
          <cell r="P743">
            <v>300000</v>
          </cell>
          <cell r="Q743">
            <v>300000</v>
          </cell>
          <cell r="R743">
            <v>300000</v>
          </cell>
        </row>
        <row r="744">
          <cell r="F744" t="str">
            <v>Bộ dụng cụ mở đường mach máu gồm sheath phủ lớp M Coat có van chống trào máu kiểu Cross-cut, mini guide wire lõi nhựa ái nước.</v>
          </cell>
          <cell r="G744" t="str">
            <v>Radifocus Introducer II M Coat</v>
          </cell>
          <cell r="H744" t="str">
            <v>RADIFOCUS Introducer II (M Coat)</v>
          </cell>
          <cell r="I744" t="str">
            <v>N07.01.110.0280.232.0001</v>
          </cell>
          <cell r="J744">
            <v>1</v>
          </cell>
          <cell r="K744" t="str">
            <v>B</v>
          </cell>
          <cell r="L744" t="str">
            <v xml:space="preserve">Cấu tạo gồm:
- Kim luồn cỡ 20G x 11/4".
- Mini guidewire plastic cỡ 0.025" x 45cm hoặc 0.025'' x 80cm
- Bơm tiêm 2.5ml
- Introducer Sheath
- Dilator (que nong)
- Dao rạch da
Đặc điểm:
- Van cầm máu kiểu "Cross-Cut"
- Sheath có phủ lớp ái nước M Coat, lực </v>
          </cell>
          <cell r="M744" t="str">
            <v>Hộp/ 5 cái</v>
          </cell>
          <cell r="N744" t="str">
            <v>Cái</v>
          </cell>
          <cell r="O744">
            <v>200</v>
          </cell>
          <cell r="P744">
            <v>200</v>
          </cell>
          <cell r="Q744">
            <v>200</v>
          </cell>
          <cell r="R744">
            <v>690000</v>
          </cell>
        </row>
        <row r="745">
          <cell r="F745" t="str">
            <v>Dụng cụ bảo vệ ngoại vi các cỡ</v>
          </cell>
          <cell r="G745" t="str">
            <v>Dụng cụ lấy huyết khối pRESET Thrombectomy devices</v>
          </cell>
          <cell r="H745" t="str">
            <v>Dụng cụ lấy huyết khối pRESET Thrombectomy devices</v>
          </cell>
          <cell r="I745" t="str">
            <v>N06.02.100.3474.155.0001</v>
          </cell>
          <cell r="J745" t="str">
            <v xml:space="preserve">Nhóm 3
</v>
          </cell>
          <cell r="K745" t="str">
            <v>D</v>
          </cell>
          <cell r="L745" t="str">
            <v xml:space="preserve"> Thiết kế stent nitinol mở xoắn ốc dọc thân, vòng "ring" khép kín giữ độ mở và giảm hẹp khi lấy ra.
- Một marker ở đoạn gần, hai marker ở đoạn xa, dây đưa vào 180cm.
- Tương thích với vi ống thông ID: 0.021inch, 0.0165inch . 
- Đường kính stent 3-6 mm.
- </v>
          </cell>
          <cell r="M745" t="str">
            <v>Bộ/ Hộp</v>
          </cell>
          <cell r="N745" t="str">
            <v>Bộ</v>
          </cell>
          <cell r="O745">
            <v>20</v>
          </cell>
          <cell r="P745">
            <v>58000000</v>
          </cell>
          <cell r="Q745">
            <v>58000000</v>
          </cell>
          <cell r="R745">
            <v>46800000</v>
          </cell>
        </row>
        <row r="746">
          <cell r="F746" t="str">
            <v>Dụng cụ lấy huyết khối mạch não dạng sten có 4 marker</v>
          </cell>
          <cell r="G746">
            <v>46800000</v>
          </cell>
          <cell r="H746">
            <v>46800000</v>
          </cell>
          <cell r="I746">
            <v>46800000</v>
          </cell>
          <cell r="J746" t="str">
            <v/>
          </cell>
          <cell r="K746">
            <v>46800000</v>
          </cell>
          <cell r="L746">
            <v>0</v>
          </cell>
          <cell r="M746">
            <v>0</v>
          </cell>
          <cell r="N746" t="str">
            <v>Cái</v>
          </cell>
          <cell r="O746">
            <v>50</v>
          </cell>
          <cell r="P746">
            <v>58000000</v>
          </cell>
          <cell r="Q746">
            <v>58000000</v>
          </cell>
          <cell r="R746">
            <v>58000000</v>
          </cell>
        </row>
        <row r="747">
          <cell r="F747" t="str">
            <v>Bóng nong hỗ trợ can thiệp đặt Stent điều trị hẹp Mạch Não các cỡ</v>
          </cell>
          <cell r="G747">
            <v>58000000</v>
          </cell>
          <cell r="H747">
            <v>58000000</v>
          </cell>
          <cell r="I747">
            <v>58000000</v>
          </cell>
          <cell r="J747" t="str">
            <v/>
          </cell>
          <cell r="K747">
            <v>58000000</v>
          </cell>
          <cell r="L747" t="str">
            <v>Bóng nong hỗ trợ can thiệp đặt Stent, điều trị hẹp Mạch Não  có lớp phủ XTRA, áp lực nong bóng tối thiểu 6atm/ 608kPA; chất liệu: 63D Pebax hoặc 72D Pentax; đường kính: các cỡ. Áp suất bơm phồng 12atm, áp suất vỡ bóng 14atm đối với đường kính 2.25-3.25mm.</v>
          </cell>
          <cell r="M747">
            <v>58000000</v>
          </cell>
          <cell r="N747" t="str">
            <v>Cái</v>
          </cell>
          <cell r="O747">
            <v>20</v>
          </cell>
          <cell r="P747">
            <v>10134000</v>
          </cell>
          <cell r="Q747">
            <v>10130000</v>
          </cell>
          <cell r="R747">
            <v>10130000</v>
          </cell>
        </row>
        <row r="748">
          <cell r="F748" t="str">
            <v>Dây dẫn đường có lớp ái nước phủ M Coat, lõi Nitinol, mặt ngoài phủ hoạt chất tungsten, chiều dài 150cm.</v>
          </cell>
          <cell r="G748" t="str">
            <v>Radifocus Guidewire M (dài 150cm)</v>
          </cell>
          <cell r="H748" t="str">
            <v>Radifocus Guide Wire M (150cm)</v>
          </cell>
          <cell r="I748" t="str">
            <v>N07.01.270.1507.000.0001</v>
          </cell>
          <cell r="J748">
            <v>1</v>
          </cell>
          <cell r="K748" t="str">
            <v>D</v>
          </cell>
          <cell r="L748" t="str">
            <v>Cấu tạo: 
-  Lõi là hợp kim Nitinol siêu đàn hồi.
-  Lớp ngoài là Polyurethane, tăng tính cản quang bằng lớp Tungsten.
-  Lớp phủ ái nước hydrophilic M Coat.
Hình dạng đầu tip: đầu thẳng, đầu cong hoặc hình chữ J (Straight, Angled, J-Curve)
Kích thước: 
-</v>
          </cell>
          <cell r="M748" t="str">
            <v>Hộp/ 5 cái</v>
          </cell>
          <cell r="N748" t="str">
            <v>Cái</v>
          </cell>
          <cell r="O748">
            <v>200</v>
          </cell>
          <cell r="P748">
            <v>200</v>
          </cell>
          <cell r="Q748">
            <v>200</v>
          </cell>
          <cell r="R748">
            <v>520000</v>
          </cell>
        </row>
        <row r="749">
          <cell r="F749" t="str">
            <v>Phổi nhân tạo tích hợp đa cấp cho người lớn và trẻ em có X-coating với màng lọc có lỗ siêu nhỏ, phin lọc tĩnh mạch polyester kiểu lưới 47 mircomet, lỗ màng lọc 32 micromet. Diện tích màng trao đổi oxy 0,5m²; 1,5m² và 2,5m². Thể tích mồi máu 43ml, 144ml và</v>
          </cell>
          <cell r="G749" t="str">
            <v>Capiox FX</v>
          </cell>
          <cell r="H749" t="str">
            <v>Phổi tích hợp lọc động mạch - Capiox FX Oxygenator</v>
          </cell>
          <cell r="I749" t="str">
            <v>N07.01.211.0280.232.0003</v>
          </cell>
          <cell r="J749" t="str">
            <v>N07.01.211</v>
          </cell>
          <cell r="K749" t="str">
            <v>B</v>
          </cell>
          <cell r="L749" t="str">
            <v>Phổi nhân tạo có vỏ bằng polycarbonate, sợi bằng microporous polypropylene, bộ phận trao đổi nhiệt bằng thép không ghỉ. Bình trữ máu có vỏ bằng polycarbonate, phin lọc tĩnh mạch polyester kiểu lưới 47 mircomet, phin lọc tâm vị polyester kiểu sâu, chất khử</v>
          </cell>
          <cell r="M749" t="str">
            <v>Hộp/ 1 cái</v>
          </cell>
          <cell r="N749" t="str">
            <v>Cái</v>
          </cell>
          <cell r="O749">
            <v>100</v>
          </cell>
          <cell r="P749">
            <v>100</v>
          </cell>
          <cell r="Q749">
            <v>100</v>
          </cell>
          <cell r="R749">
            <v>11500000</v>
          </cell>
        </row>
        <row r="750">
          <cell r="F750" t="str">
            <v>Stent động mạch cảnh tự bung các cỡ</v>
          </cell>
          <cell r="G750">
            <v>11500000</v>
          </cell>
          <cell r="H750">
            <v>11500000</v>
          </cell>
          <cell r="I750">
            <v>11500000</v>
          </cell>
          <cell r="J750" t="str">
            <v>1</v>
          </cell>
          <cell r="K750">
            <v>11500000</v>
          </cell>
          <cell r="L750" t="str">
            <v>Stent động mạch cảnh tự bung tự bung bằng sheath. Chiều dài và đường kính stent tỉ lệ nghịch với nhau .Có thể thu stent lại sau khi đã bung ra được 50%. Thiết kế closed-cell giúp tăng khả năng chống đỡ, tối ưu hóa việc bao phủ tổn thương và cung cấp 1 lòn</v>
          </cell>
          <cell r="M750" t="str">
            <v>1 cái/ Hộp</v>
          </cell>
          <cell r="N750" t="str">
            <v>Cái</v>
          </cell>
          <cell r="O750">
            <v>50</v>
          </cell>
          <cell r="P750">
            <v>27300000</v>
          </cell>
          <cell r="Q750">
            <v>27300000</v>
          </cell>
          <cell r="R750">
            <v>27300000</v>
          </cell>
        </row>
        <row r="751">
          <cell r="F751" t="str">
            <v>Bộ phổi nhân tạo dành cho trẻ nhỏ và người lớn</v>
          </cell>
          <cell r="G751" t="str">
            <v>Capiox RX</v>
          </cell>
          <cell r="H751" t="str">
            <v>Phổi nhân tạo dùng cho phẫu thuật tim người lớn và trẻ em - Capiox RX</v>
          </cell>
          <cell r="I751" t="str">
            <v>N07.01.211.0280.232.0004</v>
          </cell>
          <cell r="J751">
            <v>1</v>
          </cell>
          <cell r="K751" t="str">
            <v>B</v>
          </cell>
          <cell r="L751" t="str">
            <v>Phổi nhân tạo có vỏ bằng polycarbonate, sợi bằng microporous polypropylene, bộ phận trao đổi nhiệt bằng thép không ghỉ. Bình trữ máu có vỏ bằng polycarbonate, phin lọc tĩnh mạch polyester kiểu lưới, phin lọc tâm vị polyester kiểu sâu, chất khử bọt polyure</v>
          </cell>
          <cell r="M751" t="str">
            <v>Hộp/ 1 cái</v>
          </cell>
          <cell r="N751" t="str">
            <v>Cái</v>
          </cell>
          <cell r="O751">
            <v>100</v>
          </cell>
          <cell r="P751">
            <v>100</v>
          </cell>
          <cell r="Q751">
            <v>100</v>
          </cell>
          <cell r="R751">
            <v>8200000</v>
          </cell>
        </row>
        <row r="752">
          <cell r="F752" t="str">
            <v>Phổi nhân tạo cho bệnh nhân từ 5 đến dưới 10 kg có bộ phận trao đổi nhiệt làm bằng vật liệu Polyethylene Terephthalate, bề mặt bên trong phủ hợp chất sinh học Balance gốc hydrophilic có tác dụng chống đông máu, với thể tích bình chứa máu 1.200ml, có</v>
          </cell>
          <cell r="G752" t="str">
            <v>Phổi nhân tạo dùng cho trẻ em kèm bình chứa Affinity Pixie</v>
          </cell>
          <cell r="H752">
            <v>8200000</v>
          </cell>
          <cell r="I752">
            <v>8200000</v>
          </cell>
          <cell r="J752" t="str">
            <v>Nhóm 4</v>
          </cell>
          <cell r="K752" t="str">
            <v>C</v>
          </cell>
          <cell r="L752" t="str">
            <v>Hệ thống trao đổi Oxy đem lại hiệu quả và tính linh hoạt trong quá trình chạy hệ thống tuần hoàn ngoài cơ thể cho trẻ sơ sinh và trẻ em với lưu lượng lên tới 2 lít/ phút, có van điều tiết áp lực âm/dương và thể tích thấp nhất để vận hành là 20ml
Một số đặ</v>
          </cell>
          <cell r="M752" t="str">
            <v>Hộp/4 Bộ</v>
          </cell>
          <cell r="N752" t="str">
            <v>Bộ</v>
          </cell>
          <cell r="O752">
            <v>10</v>
          </cell>
          <cell r="P752">
            <v>10</v>
          </cell>
          <cell r="Q752">
            <v>10</v>
          </cell>
          <cell r="R752">
            <v>11500000</v>
          </cell>
        </row>
        <row r="753">
          <cell r="F753" t="str">
            <v>Ống thông dẫn đường can thiệp các loại</v>
          </cell>
          <cell r="G753">
            <v>11500000</v>
          </cell>
          <cell r="H753">
            <v>11500000</v>
          </cell>
          <cell r="I753">
            <v>11500000</v>
          </cell>
          <cell r="J753" t="str">
            <v>3</v>
          </cell>
          <cell r="K753">
            <v>11500000</v>
          </cell>
          <cell r="L753" t="str">
            <v>Kích cỡ 6F. Đường kính trong lớn loại 0.070" và 0.088". Chiều dài loại 0.070": 105cm; Chiều dài loại 0.088": 80cm; 90cm. Đường kính ngoài đầu gần/đầu xa 8F/8F đối với loại 0.088", đường kính đầu gần/đầu xa 6F/6F đối với loại 0.070" .</v>
          </cell>
          <cell r="M753" t="str">
            <v>1 Hộp / 1 cái</v>
          </cell>
          <cell r="N753" t="str">
            <v>Cái</v>
          </cell>
          <cell r="O753">
            <v>230</v>
          </cell>
          <cell r="P753">
            <v>8400000</v>
          </cell>
          <cell r="Q753">
            <v>8400000</v>
          </cell>
          <cell r="R753">
            <v>8400000</v>
          </cell>
        </row>
        <row r="754">
          <cell r="F754" t="str">
            <v>Ống thông dẫn đường can thiệp mạch não các cỡ</v>
          </cell>
          <cell r="G754" t="str">
            <v>Ống thông can thiệp mạch máu thần kinh ASAHI FUBUKI Neurovascular Guide Catheter, Ống thông can thiệp mạch máu thần kinh ASAHI FUBUKI Neurovascular Guide Catheter Dilator Kit</v>
          </cell>
          <cell r="H754" t="str">
            <v>Ống thông can thiệp mạch máu thần kinh ASAHI FUBUKI Neurovascular Guide Catheter, Ống thông can thiệp mạch máu thần kinh ASAHI FUBUKI Neurovascular Guide Catheter Dilator Kit</v>
          </cell>
          <cell r="I754" t="str">
            <v>KKG-0009-00328</v>
          </cell>
          <cell r="J754" t="str">
            <v>Nhóm 4</v>
          </cell>
          <cell r="K754" t="str">
            <v>D</v>
          </cell>
          <cell r="L754" t="str">
            <v>- Đoạn phủ hydrophilic dài 5cm/15cm.
- Thân ống cân bằng, tăng độ cứng giúp ổn định quy trình, tối ưu hóa lực đẩy.
- Bộ ống thông với dilator đính kèm thay sheath giúp giảm kích thước tại vị trí đâm kim. 
- Kích thước ống thông: 6F - 8F (Bộ ống thông là</v>
          </cell>
          <cell r="M754" t="str">
            <v>Cái/
Hộp</v>
          </cell>
          <cell r="N754" t="str">
            <v>Cái</v>
          </cell>
          <cell r="O754">
            <v>100</v>
          </cell>
          <cell r="P754">
            <v>4307000</v>
          </cell>
          <cell r="Q754">
            <v>4300000</v>
          </cell>
          <cell r="R754">
            <v>4300000</v>
          </cell>
        </row>
        <row r="755">
          <cell r="F755" t="str">
            <v>Ống thông dẫn đường kép 2 nòng các cỡ</v>
          </cell>
          <cell r="G755">
            <v>4300000</v>
          </cell>
          <cell r="H755">
            <v>4300000</v>
          </cell>
          <cell r="I755">
            <v>4300000</v>
          </cell>
          <cell r="J755" t="str">
            <v/>
          </cell>
          <cell r="K755">
            <v>4300000</v>
          </cell>
          <cell r="L755">
            <v>0</v>
          </cell>
          <cell r="M755">
            <v>0</v>
          </cell>
          <cell r="N755" t="str">
            <v>Cái</v>
          </cell>
          <cell r="O755">
            <v>30</v>
          </cell>
          <cell r="P755">
            <v>6000000</v>
          </cell>
          <cell r="Q755">
            <v>6000000</v>
          </cell>
          <cell r="R755">
            <v>6000000</v>
          </cell>
        </row>
        <row r="756">
          <cell r="F756" t="str">
            <v>Ống thông hút huyết khối đường kính 0.07" các cỡ</v>
          </cell>
          <cell r="G756">
            <v>6000000</v>
          </cell>
          <cell r="H756">
            <v>6000000</v>
          </cell>
          <cell r="I756">
            <v>6000000</v>
          </cell>
          <cell r="J756" t="str">
            <v/>
          </cell>
          <cell r="K756">
            <v>6000000</v>
          </cell>
          <cell r="L756">
            <v>0</v>
          </cell>
          <cell r="M756">
            <v>0</v>
          </cell>
          <cell r="N756" t="str">
            <v>Cái</v>
          </cell>
          <cell r="O756">
            <v>100</v>
          </cell>
          <cell r="P756">
            <v>30000000</v>
          </cell>
          <cell r="Q756">
            <v>30000000</v>
          </cell>
          <cell r="R756">
            <v>30000000</v>
          </cell>
        </row>
        <row r="757">
          <cell r="F757" t="str">
            <v>Phổi nhân tạo tích hợp lọc động mạch dùng cho người lớn kèm bình chứa Affinity Fusion</v>
          </cell>
          <cell r="G757" t="str">
            <v>Phổi nhân tạo tích hợp lọc động mạch dùng cho người lớn kèm bình chứa Affinity Fusion</v>
          </cell>
          <cell r="H757">
            <v>30000000</v>
          </cell>
          <cell r="I757">
            <v>30000000</v>
          </cell>
          <cell r="J757" t="str">
            <v>Nhóm 4</v>
          </cell>
          <cell r="K757" t="str">
            <v>C</v>
          </cell>
          <cell r="L757" t="str">
            <v>Hệ thống phổi nhân tạo có tích hợp phin lọc động mạch, sử dụng công nghệ Graduated Fiber Bundle Density với chất phủ bề mặt sinh học Balance ưa nước, không gắn heparin, giảm sự hoạt hóa và kết dính tiểu cầu. Thiết kế và chất liệu:
* Phổi nh</v>
          </cell>
          <cell r="M757" t="str">
            <v>Hộp/1 cái</v>
          </cell>
          <cell r="N757" t="str">
            <v>Cái</v>
          </cell>
          <cell r="O757">
            <v>50</v>
          </cell>
          <cell r="P757">
            <v>50</v>
          </cell>
          <cell r="Q757">
            <v>50</v>
          </cell>
          <cell r="R757">
            <v>13000000</v>
          </cell>
        </row>
        <row r="758">
          <cell r="F758" t="str">
            <v>Bộ dụng cụ mở đường động mạch đùi dài các cỡ</v>
          </cell>
          <cell r="G758" t="str">
            <v>Bộ dụng cụ mở đường dùng trong can thiệp tim mạch và ngoại biên Introducer Sheath Kit Demax (Tất cả các cỡ)</v>
          </cell>
          <cell r="H758" t="str">
            <v>Bộ dụng cụ mở đường dùng trong can thiệp tim mạch và ngoại biên Introducer Sheath Kit Demax (Tất cả các cỡ)</v>
          </cell>
          <cell r="I758" t="str">
            <v>N07.01.110.0428.279.0001</v>
          </cell>
          <cell r="J758" t="str">
            <v>Nhóm 6</v>
          </cell>
          <cell r="K758" t="str">
            <v>D</v>
          </cell>
          <cell r="L758" t="str">
            <v>Đầu tip thiết kế thuôn nhọn giúp giảm thiểu tổn thương mạch máu.
Lòng trong ống rộng giúp chuyển tiếp mượt mà giữa que nong và vỏ bọc
Kích thước: 5, 6, 7, 8F
Chiều dài vỏ bọc: 8cm, 11cm
Kích cỡ kim: 21G (loại dành cho mạch quay), 18G (loại dành cho mạch đ</v>
          </cell>
          <cell r="M758" t="str">
            <v>Cái/Gói</v>
          </cell>
          <cell r="N758" t="str">
            <v>Cái</v>
          </cell>
          <cell r="O758">
            <v>1000</v>
          </cell>
          <cell r="P758">
            <v>540000</v>
          </cell>
          <cell r="Q758">
            <v>540000</v>
          </cell>
          <cell r="R758">
            <v>540000</v>
          </cell>
        </row>
        <row r="759">
          <cell r="F759" t="str">
            <v>Bộ dụng cụ mở đường động mạch quay các cỡ</v>
          </cell>
          <cell r="G759" t="str">
            <v>Bộ dụng cụ mở đường dùng trong can thiệp tim mạch và ngoại biên Introducer Sheath Kit Demax loại có lớp phủ hydrophilic (Tất cả các cỡ)</v>
          </cell>
          <cell r="H759" t="str">
            <v>Bộ dụng cụ mở đường dùng trong can thiệp tim mạch và ngoại biên Introducer Sheath Kit Demax loại có lớp phủ hydrophilic (Tất cả các cỡ)</v>
          </cell>
          <cell r="I759" t="str">
            <v>N07.01.110.0428.279.0002</v>
          </cell>
          <cell r="J759" t="str">
            <v>Nhóm 6</v>
          </cell>
          <cell r="K759" t="str">
            <v>D</v>
          </cell>
          <cell r="L759" t="str">
            <v>Đầu tip thiết kế thuôn nhọn giúp giảm thiểu tổn thương mạch máu.
Lòng trong ống rộng giúp chuyển tiếp mượt mà giữa que nong và vỏ bọc.
Dây dẫn chất liệu polymer với lớp phủ ái nước và ống thông IV mang lại hiệu suất vượt trội đáp ứng các yêu cầu chứng nhậ</v>
          </cell>
          <cell r="M759" t="str">
            <v>Cái/Gói</v>
          </cell>
          <cell r="N759" t="str">
            <v>Cái</v>
          </cell>
          <cell r="O759">
            <v>2000</v>
          </cell>
          <cell r="P759">
            <v>540000</v>
          </cell>
          <cell r="Q759">
            <v>540000</v>
          </cell>
          <cell r="R759">
            <v>540000</v>
          </cell>
        </row>
        <row r="760">
          <cell r="F760" t="str">
            <v>Ống hút huyết khối mạch não đường kính trong lớn các cỡ</v>
          </cell>
          <cell r="G760" t="str">
            <v>Dụng cụ lấy huyết khối Aperio Hybrid/ Aperio Hybrid 17</v>
          </cell>
          <cell r="H760" t="str">
            <v>Dụng cụ lấy huyết khối Aperio Hybrid/ Aperio Hybrid 17</v>
          </cell>
          <cell r="I760" t="str">
            <v>N07.01.100.0057.155.0001</v>
          </cell>
          <cell r="J760" t="str">
            <v>Nhóm 1</v>
          </cell>
          <cell r="K760" t="str">
            <v>D</v>
          </cell>
          <cell r="L760" t="str">
            <v xml:space="preserve">- Stent nitinol dùng để lấy huyết khối trong can thiệp điều trị đột quỵ mạch não. 
- Chất liệu Nitinol, có 3 X-ray marker ở đầu xa của stent.
- Thiết kế hybrid kết hợp giữa mắt lưới lớn và mắt lưới nhỏ. 
- Đường kính 2.5mm - 6.0mm
- Chiều dài 16mm -50mm. </v>
          </cell>
          <cell r="M760" t="str">
            <v>Cái/ Hộp</v>
          </cell>
          <cell r="N760" t="str">
            <v>Cái</v>
          </cell>
          <cell r="O760">
            <v>200</v>
          </cell>
          <cell r="P760">
            <v>36400000</v>
          </cell>
          <cell r="Q760">
            <v>36400000</v>
          </cell>
          <cell r="R760">
            <v>36400000</v>
          </cell>
        </row>
        <row r="761">
          <cell r="F761" t="str">
            <v>Vi ống thông hút huyết khối mạch não đường kính trong nhỏ</v>
          </cell>
          <cell r="G761">
            <v>36400000</v>
          </cell>
          <cell r="H761">
            <v>36400000</v>
          </cell>
          <cell r="I761">
            <v>36400000</v>
          </cell>
          <cell r="J761" t="str">
            <v>3</v>
          </cell>
          <cell r="K761">
            <v>36400000</v>
          </cell>
          <cell r="L761" t="str">
            <v>Đường kính trong đầu xa: 0.035". Đường kính ngoài đầu xa: 3,8F;  Đường kính ngoài đầu gần: 4,7F. Chiều dài làm việc: 153cm; 160cm.</v>
          </cell>
          <cell r="M761" t="str">
            <v>1 Hộp / 1 cái</v>
          </cell>
          <cell r="N761" t="str">
            <v>Cái</v>
          </cell>
          <cell r="O761">
            <v>30</v>
          </cell>
          <cell r="P761">
            <v>19500000</v>
          </cell>
          <cell r="Q761">
            <v>19500000</v>
          </cell>
          <cell r="R761">
            <v>19500000</v>
          </cell>
        </row>
        <row r="762">
          <cell r="F762" t="str">
            <v>Ca-nuyn truyền dung dịch liệt tim ngược dòng 15Fr Silicon RCS P (5.0mm)</v>
          </cell>
          <cell r="G762" t="str">
            <v>Ca-nuyn truyền dung dịch liệt tim ngược dòng</v>
          </cell>
          <cell r="H762">
            <v>19500000</v>
          </cell>
          <cell r="I762">
            <v>19500000</v>
          </cell>
          <cell r="J762" t="str">
            <v>Nhóm 1</v>
          </cell>
          <cell r="K762" t="str">
            <v>D</v>
          </cell>
          <cell r="L762" t="str">
            <v>Cannula thân bằng Silicon, dùng cho người lớn hoặc trẻ em, có bóng cỡ 15Fr (5.0mm), chiều dài 31.8cm.</v>
          </cell>
          <cell r="M762" t="str">
            <v xml:space="preserve">Hộp/10 cái  </v>
          </cell>
          <cell r="N762" t="str">
            <v>Cái</v>
          </cell>
          <cell r="O762">
            <v>5</v>
          </cell>
          <cell r="P762">
            <v>5</v>
          </cell>
          <cell r="Q762">
            <v>5</v>
          </cell>
          <cell r="R762">
            <v>3150000</v>
          </cell>
        </row>
        <row r="763">
          <cell r="F763" t="str">
            <v>Bóng đối xung động mạch chủ 7.5 Fr.</v>
          </cell>
          <cell r="G763" t="str">
            <v>Rediguard</v>
          </cell>
          <cell r="H763" t="str">
            <v>Bóng đối xung động mạch chủ - Rediguard</v>
          </cell>
          <cell r="I763" t="str">
            <v>N07.01.240.4587.175.0001</v>
          </cell>
          <cell r="J763">
            <v>1</v>
          </cell>
          <cell r="K763" t="str">
            <v>D</v>
          </cell>
          <cell r="L763" t="str">
            <v xml:space="preserve">- Kích thước: 7Fr, 8Fr, 9Fr
- Thể tích bóng 30cc, 40cc, 50cc
- Đường kính lumen trung tâm 0.027" 
- Màng bóng Cardiothane II, lớp phủ Hydrophilic.
- Guidewire tương thích: 0.025"
- Vật liệu: Polyurethane 
-Chiều dài membrane: 9.1", 10.2",  kích thước bơm </v>
          </cell>
          <cell r="M763" t="str">
            <v>Hộp/ 1 cái</v>
          </cell>
          <cell r="N763" t="str">
            <v>Bộ</v>
          </cell>
          <cell r="O763">
            <v>5</v>
          </cell>
          <cell r="P763">
            <v>5</v>
          </cell>
          <cell r="Q763">
            <v>5</v>
          </cell>
          <cell r="R763">
            <v>19500000</v>
          </cell>
        </row>
        <row r="764">
          <cell r="F764" t="str">
            <v>Vi dây dẫn can thiệp siêu nhỏ siêu ái nước có đường kính 0.07", 0,08" và loại có đoạn xa 0.014", đoạn gần 0.012"</v>
          </cell>
          <cell r="G764">
            <v>19500000</v>
          </cell>
          <cell r="H764">
            <v>19500000</v>
          </cell>
          <cell r="I764">
            <v>19500000</v>
          </cell>
          <cell r="J764" t="str">
            <v>3</v>
          </cell>
          <cell r="K764">
            <v>19500000</v>
          </cell>
          <cell r="L764" t="str">
            <v>Vi dây dẫn can thiệp siêu ái nước có đường kính 007", 008",014" và loại có đoạn xa .014", đoạn gần .012". Đầu gần làm bằng thép không rỉ, đầu xa làm bằng nitinol giúp định hình tốt chống gãy gập. Dễ dàng tạo hình đầu xa từ phiên bản đầu D.</v>
          </cell>
          <cell r="M764" t="str">
            <v>Hộp/1 cái</v>
          </cell>
          <cell r="N764" t="str">
            <v>Cái</v>
          </cell>
          <cell r="O764">
            <v>200</v>
          </cell>
          <cell r="P764">
            <v>7900000</v>
          </cell>
          <cell r="Q764">
            <v>7900000</v>
          </cell>
          <cell r="R764">
            <v>7900000</v>
          </cell>
        </row>
        <row r="765">
          <cell r="F765" t="str">
            <v>Chỉ thép không tiêu 3+4 45 cm kim 1/2 3 Faces 40 mm</v>
          </cell>
          <cell r="G765" t="str">
            <v>Chỉ phẫu thuật Acier 3 dài 45cm, kim tròn đầu cắt 1/2C 40mm, tép 5 sợi</v>
          </cell>
          <cell r="H765" t="str">
            <v>Chỉ phẫu thuật Acier 3 dài 45cm, kim tròn đầu cắt 1/2C 40mm, tép 5 sợi</v>
          </cell>
          <cell r="I765" t="str">
            <v>N05.02.070.3463.240.0003</v>
          </cell>
          <cell r="J765" t="str">
            <v>Nhóm 1</v>
          </cell>
          <cell r="K765" t="str">
            <v>D</v>
          </cell>
          <cell r="L765" t="str">
            <v xml:space="preserve">Chỉ thép số 3 dài 45cm, kim 3 Faces 1/2C 40mm, tép 5 sợi. </v>
          </cell>
          <cell r="M765" t="str">
            <v>Hộp/ 12 tép/ 5 sợi</v>
          </cell>
          <cell r="N765" t="str">
            <v>Tép</v>
          </cell>
          <cell r="O765">
            <v>60</v>
          </cell>
          <cell r="P765">
            <v>60</v>
          </cell>
          <cell r="Q765">
            <v>60</v>
          </cell>
          <cell r="R765">
            <v>66000</v>
          </cell>
        </row>
        <row r="766">
          <cell r="F766" t="str">
            <v>Chỉ phẫu thuật tim không tiêu 6/0 80 cm, 2 kim tròn 3/8C 10mm, pledget 2x3,5</v>
          </cell>
          <cell r="G766" t="str">
            <v>Chỉ phẫu thuật Cardionyl 6/0 dài 80cm, 2 kim tròn 3/8C 10mm, pledget 2x3,5mm</v>
          </cell>
          <cell r="H766" t="str">
            <v>Chỉ phẫu thuật Cardionyl 6/0 dài 80cm, 2 kim tròn 3/8C 10mm, pledget 2x3,5mm</v>
          </cell>
          <cell r="I766" t="str">
            <v>N05.02.040.3463.240.0086</v>
          </cell>
          <cell r="J766" t="str">
            <v>Nhóm 1</v>
          </cell>
          <cell r="K766" t="str">
            <v>D</v>
          </cell>
          <cell r="L766" t="str">
            <v xml:space="preserve">Chỉ phẫu thuật tim đơn sợi không tiêu polyamide 6.6 số 6/0, dài 80cm, 2 kim tròn 3/8 10mm. </v>
          </cell>
          <cell r="M766" t="str">
            <v>Hộp/ 36 tép</v>
          </cell>
          <cell r="N766" t="str">
            <v>Tép</v>
          </cell>
          <cell r="O766">
            <v>72</v>
          </cell>
          <cell r="P766">
            <v>72</v>
          </cell>
          <cell r="Q766">
            <v>72</v>
          </cell>
          <cell r="R766">
            <v>180000</v>
          </cell>
        </row>
        <row r="767">
          <cell r="F767" t="str">
            <v>Chỉ phẫu thuật tim không tiêu 5/0 80 cm 2 kim 3/8 KL13 mm</v>
          </cell>
          <cell r="G767">
            <v>180000</v>
          </cell>
          <cell r="H767" t="str">
            <v>Chỉ phẫu thuật Cardionyl 5/0 dài 80cm, 2 kim tròn đầu cắt 3/8C 13mm</v>
          </cell>
          <cell r="I767" t="str">
            <v>Chỉ phẫu thuật Cardionyl 5/0 dài 80cm, 2 kim tròn đầu cắt 3/8C 13mm</v>
          </cell>
          <cell r="J767" t="str">
            <v>N05.02.040.3463.240.0087</v>
          </cell>
          <cell r="K767" t="str">
            <v>Nhóm 1</v>
          </cell>
          <cell r="L767" t="str">
            <v xml:space="preserve">Chỉ phẫu thuật tim đơn sợi không tiêu polyamide 6.6 số 5/0, dài 80cm, 2 kim tròn đầu cắt 3/8 13mm. </v>
          </cell>
          <cell r="M767" t="str">
            <v>Hộp/ 36 tép</v>
          </cell>
          <cell r="N767" t="str">
            <v>Tép</v>
          </cell>
          <cell r="O767">
            <v>72</v>
          </cell>
          <cell r="P767">
            <v>72</v>
          </cell>
          <cell r="Q767">
            <v>72</v>
          </cell>
          <cell r="R767">
            <v>160000</v>
          </cell>
        </row>
        <row r="768">
          <cell r="F768" t="str">
            <v>Cuộn lò xo tắc mạch não cắt bằng cơ học các cỡ</v>
          </cell>
          <cell r="G768">
            <v>160000</v>
          </cell>
          <cell r="H768">
            <v>160000</v>
          </cell>
          <cell r="I768">
            <v>160000</v>
          </cell>
          <cell r="J768">
            <v>3</v>
          </cell>
          <cell r="K768">
            <v>3</v>
          </cell>
          <cell r="L768" t="str">
            <v xml:space="preserve">Vòng xoắn nút mạch não Axium có các loại 3D và Helix được làm từ chất liệu platium, đường kính sợi coil (OD) tăng dần từ 0.0115” đến 0.0145” , chiều dài cuộn coil từ 1-50cm </v>
          </cell>
          <cell r="M768" t="str">
            <v>Cái/ Hộp</v>
          </cell>
          <cell r="N768" t="str">
            <v>Cái</v>
          </cell>
          <cell r="O768">
            <v>150</v>
          </cell>
          <cell r="P768">
            <v>13500000</v>
          </cell>
          <cell r="Q768">
            <v>13500000</v>
          </cell>
          <cell r="R768">
            <v>13500000</v>
          </cell>
        </row>
        <row r="769">
          <cell r="F769" t="str">
            <v>Chỉ phẫu thuật tim không tiêu 5/0 80 cm 2 kim 3/8 KL 12 mm, pledget 2x3.5mm</v>
          </cell>
          <cell r="G769" t="str">
            <v>Chỉ phẫu thuật Cardionyl 5/0 dài 80cm, 2 kim tròn đầu cắt 3/8C 12mm, pledget 2x3,5mm</v>
          </cell>
          <cell r="H769" t="str">
            <v>Chỉ phẫu thuật Cardionyl 5/0 dài 80cm, 2 kim tròn đầu cắt 3/8C 12mm, pledget 2x3,5mm</v>
          </cell>
          <cell r="I769" t="str">
            <v>N05.02.040.3463.240.0088</v>
          </cell>
          <cell r="J769" t="str">
            <v>Nhóm 1</v>
          </cell>
          <cell r="K769" t="str">
            <v>D</v>
          </cell>
          <cell r="L769" t="str">
            <v xml:space="preserve">Chỉ phẫu thuật tim đơn sợi không tiêu polyamide 6.6 số 5/0, dài 80cm, 2 kim tròn đầu cắt 3/8 12mm, pledget 2x3.5mm. </v>
          </cell>
          <cell r="M769" t="str">
            <v>Hộp/ 36 tép</v>
          </cell>
          <cell r="N769" t="str">
            <v>Tép</v>
          </cell>
          <cell r="O769">
            <v>100</v>
          </cell>
          <cell r="P769">
            <v>100</v>
          </cell>
          <cell r="Q769">
            <v>100</v>
          </cell>
          <cell r="R769">
            <v>160000</v>
          </cell>
        </row>
        <row r="770">
          <cell r="F770" t="str">
            <v>Giá đỡ điều trị phình mạch máu não tự bung các cỡ</v>
          </cell>
          <cell r="G770" t="str">
            <v>Giá đỡ điều trị phình mạch máu não tự bung - Acclino Flex Plus</v>
          </cell>
          <cell r="H770" t="str">
            <v>Giá đỡ điều trị phình mạch máu não tự bung - Acclino Flex Plus</v>
          </cell>
          <cell r="I770" t="str">
            <v>N06.02.100.0057.155.0003</v>
          </cell>
          <cell r="J770" t="str">
            <v>Nhóm 1</v>
          </cell>
          <cell r="K770" t="str">
            <v>D</v>
          </cell>
          <cell r="L770" t="str">
            <v>- Stent nitinol tự giãn nở dùng trong can thiệp bệnh lý phình mạch não.
- Chất liệu: Nitinol. 
- Stent có 3 marker Platinum-Iridium mỗi 2 đầu stent.
- Đường kính 3.0mm - 8.0mm.
- Chiều dài 15mm - 60mm.
- Stent tương thích với mạch máu đường kính 1.5-2.5mm</v>
          </cell>
          <cell r="M770" t="str">
            <v>Cái/ Hộp</v>
          </cell>
          <cell r="N770" t="str">
            <v>Cái</v>
          </cell>
          <cell r="O770">
            <v>40</v>
          </cell>
          <cell r="P770">
            <v>54450000</v>
          </cell>
          <cell r="Q770">
            <v>54450000</v>
          </cell>
          <cell r="R770">
            <v>54450000</v>
          </cell>
        </row>
        <row r="771">
          <cell r="F771" t="str">
            <v>Khung giá đỡ hẹp mạch nội sọ các cỡ</v>
          </cell>
          <cell r="G771" t="str">
            <v>Khung giá đỡ hẹp mạch nội sọ - Credo</v>
          </cell>
          <cell r="H771" t="str">
            <v>Khung giá đỡ hẹp mạch nội sọ - Credo</v>
          </cell>
          <cell r="I771" t="str">
            <v>N06.02.100.0057.155.0004</v>
          </cell>
          <cell r="J771" t="str">
            <v>Nhóm 3</v>
          </cell>
          <cell r="K771" t="str">
            <v>D</v>
          </cell>
          <cell r="L771" t="str">
            <v>- Stent tự giãn nở dùng trong can thiệp điều trị xơ vữa động mạch nội sọ. 
- Đường kính 3.0mm - 5.0 mm.
- Chiều dài 15mm - 30mm. 
- Stent tương thích với mạch máu đường kính 2.0-2.5mm, 2.5-3.5mm, 3.5-4.5mm. 
- Tương thích với ống thông gắn bóng đường kính</v>
          </cell>
          <cell r="M771" t="str">
            <v>Cái/ Hộp</v>
          </cell>
          <cell r="N771" t="str">
            <v>Cái</v>
          </cell>
          <cell r="O771">
            <v>20</v>
          </cell>
          <cell r="P771">
            <v>71500000</v>
          </cell>
          <cell r="Q771">
            <v>71500000</v>
          </cell>
          <cell r="R771">
            <v>71500000</v>
          </cell>
        </row>
        <row r="772">
          <cell r="F772" t="str">
            <v>Dụng cụ lấy dị vật các loại, các cỡ</v>
          </cell>
          <cell r="G772">
            <v>71499968</v>
          </cell>
          <cell r="H772">
            <v>71499968</v>
          </cell>
          <cell r="I772">
            <v>71499968</v>
          </cell>
          <cell r="J772" t="str">
            <v/>
          </cell>
          <cell r="K772">
            <v>71499968</v>
          </cell>
          <cell r="L772">
            <v>0</v>
          </cell>
          <cell r="M772">
            <v>0</v>
          </cell>
          <cell r="N772" t="str">
            <v>Cái</v>
          </cell>
          <cell r="O772">
            <v>10</v>
          </cell>
          <cell r="P772">
            <v>26000000</v>
          </cell>
          <cell r="Q772">
            <v>26000000</v>
          </cell>
          <cell r="R772">
            <v>26000000</v>
          </cell>
        </row>
        <row r="773">
          <cell r="F773" t="str">
            <v>Chỉ phẫu thuật tim không tiêu 5/0 80 cm 1 kim 3/8 R 16 mm</v>
          </cell>
          <cell r="G773" t="str">
            <v>Chỉ phẫu thuật Cardionyl 5/0 dài 80cm, 1 kim tròn 3/8C 16mm</v>
          </cell>
          <cell r="H773" t="str">
            <v>Chỉ phẫu thuật Cardionyl 5/0 dài 80cm, 1 kim tròn 3/8C 16mm</v>
          </cell>
          <cell r="I773" t="str">
            <v>N05.02.040.3463.240.0103</v>
          </cell>
          <cell r="J773" t="str">
            <v>Nhóm 1</v>
          </cell>
          <cell r="K773" t="str">
            <v>D</v>
          </cell>
          <cell r="L773" t="str">
            <v xml:space="preserve">Chỉ phẫu thuật tim đơn sợi không tiêu polyamide 6.6 số 5/0, dài 80cm, 1 kim tròn 3/8 16mm. </v>
          </cell>
          <cell r="M773" t="str">
            <v>Hộp/ 36 tép</v>
          </cell>
          <cell r="N773" t="str">
            <v>Tép</v>
          </cell>
          <cell r="O773">
            <v>50</v>
          </cell>
          <cell r="P773">
            <v>50</v>
          </cell>
          <cell r="Q773">
            <v>50</v>
          </cell>
          <cell r="R773">
            <v>89000</v>
          </cell>
        </row>
        <row r="774">
          <cell r="F774" t="str">
            <v>Dây dẫn có lưới lọc bảo vệ trong can thiệp mạch cảnh</v>
          </cell>
          <cell r="G774">
            <v>89000</v>
          </cell>
          <cell r="H774">
            <v>89000</v>
          </cell>
          <cell r="I774">
            <v>89000</v>
          </cell>
          <cell r="J774" t="str">
            <v>1</v>
          </cell>
          <cell r="K774">
            <v>89000</v>
          </cell>
          <cell r="L774" t="str">
            <v xml:space="preserve">Lưới lọc bảo vệ Mạch Não hỗ trợ đặt Stent Động Mạch Cảnh, chiều dài: 190cm, 300cm. Đầu dây dẫn Platinum dạng xoắn, cuộn linh hoạt có cản quang. Phù hợp cho các mạch máu có đường kính từ 3.5-5.5mm. Chất liệu trục: thép không rỉ. Lớp phủ: PTFE, đường kính: </v>
          </cell>
          <cell r="M774" t="str">
            <v>01 cái/hộp</v>
          </cell>
          <cell r="N774" t="str">
            <v>Hộp</v>
          </cell>
          <cell r="O774">
            <v>10</v>
          </cell>
          <cell r="P774">
            <v>10</v>
          </cell>
          <cell r="Q774">
            <v>10</v>
          </cell>
          <cell r="R774">
            <v>0</v>
          </cell>
        </row>
        <row r="775">
          <cell r="F775" t="str">
            <v>Stent lấy huyết khối mạch não công nghệ
Cerebral Net, có thể điều chỉnh đường kính, độ dài và lực hướng tâm của lưới stent theo thời gian thực chiều dài stent: 31mm và 36 mm; vi ống thông có ID 0,021”</v>
          </cell>
          <cell r="G775">
            <v>0</v>
          </cell>
          <cell r="H775">
            <v>0</v>
          </cell>
          <cell r="I775">
            <v>0</v>
          </cell>
          <cell r="J775" t="str">
            <v>1</v>
          </cell>
          <cell r="K775">
            <v>0</v>
          </cell>
          <cell r="L775" t="str">
            <v>Công nghệ Cerebral Net, có thể điều chỉnh đường kính, độ dài và lực hướng tâm của lưới
 stent theo thời gian thực. Dây được đan chéo giúp bắt huyết khối. Tay cầm có chế độ tự do và chế độ tự khóa, đầu tip không chấn thươn</v>
          </cell>
          <cell r="M775" t="str">
            <v>01 cái/hộp</v>
          </cell>
          <cell r="N775" t="str">
            <v>Cái</v>
          </cell>
          <cell r="O775">
            <v>40</v>
          </cell>
          <cell r="P775">
            <v>45000000</v>
          </cell>
          <cell r="Q775">
            <v>45000000</v>
          </cell>
          <cell r="R775">
            <v>45000000</v>
          </cell>
        </row>
        <row r="776">
          <cell r="F776" t="str">
            <v>Bình chứa gắn với bơm hút huyết khối</v>
          </cell>
          <cell r="G776">
            <v>45000000</v>
          </cell>
          <cell r="H776">
            <v>45000000</v>
          </cell>
          <cell r="I776">
            <v>45000000</v>
          </cell>
          <cell r="J776" t="str">
            <v>3</v>
          </cell>
          <cell r="K776">
            <v>45000000</v>
          </cell>
          <cell r="L776" t="str">
            <v>Sử dụng kết nối với máy bơm hút huyết khối</v>
          </cell>
          <cell r="M776" t="str">
            <v>1 Hộp / 1 cái</v>
          </cell>
          <cell r="N776" t="str">
            <v>Cái</v>
          </cell>
          <cell r="O776">
            <v>24</v>
          </cell>
          <cell r="P776">
            <v>1600000</v>
          </cell>
          <cell r="Q776">
            <v>1600000</v>
          </cell>
          <cell r="R776">
            <v>1600000</v>
          </cell>
        </row>
        <row r="777">
          <cell r="F777" t="str">
            <v>Nắp đậy trocar các cỡ</v>
          </cell>
          <cell r="G777">
            <v>1600000</v>
          </cell>
          <cell r="H777">
            <v>1600000</v>
          </cell>
          <cell r="I777">
            <v>1600000</v>
          </cell>
          <cell r="J777" t="str">
            <v>3</v>
          </cell>
          <cell r="K777">
            <v>1600000</v>
          </cell>
          <cell r="L777" t="str">
            <v>Nắp đậy Trocar màu đỏ, lỗ đk 4 mm, cho trocar đk 5 --&gt; 5.5mm; màu xanh, lỗ đk 8 mm, cho trocar đk 10 --&gt; 11 mm, hấp tiệt trùng được</v>
          </cell>
          <cell r="M777" t="str">
            <v>01 cái/gói</v>
          </cell>
          <cell r="N777" t="str">
            <v>Cái</v>
          </cell>
          <cell r="O777">
            <v>500</v>
          </cell>
          <cell r="P777">
            <v>500</v>
          </cell>
          <cell r="Q777">
            <v>500</v>
          </cell>
          <cell r="R777">
            <v>0</v>
          </cell>
        </row>
        <row r="778">
          <cell r="F778" t="str">
            <v>ống thông can thiệp đầu siêu mềm không gắn bóng cỡ 4.2-5F</v>
          </cell>
          <cell r="G778">
            <v>0</v>
          </cell>
          <cell r="H778">
            <v>0</v>
          </cell>
          <cell r="I778">
            <v>0</v>
          </cell>
          <cell r="J778" t="str">
            <v>3</v>
          </cell>
          <cell r="K778">
            <v>0</v>
          </cell>
          <cell r="L778" t="str">
            <v>Ống thông  can thiệp mạch máu não được thiết kế bên dọc thân ống bằng 8 dây hỗ trợ chống gãy gập, giúp đi xa vào mạch máu nội sọ với đường kính  đầu xa 4.2F và đầu gần 3.9F, đoạn đầu mền 2,5cm và 15cm, định hình đầu thẳng / cong</v>
          </cell>
          <cell r="M778" t="str">
            <v>Hộp/1 cái</v>
          </cell>
          <cell r="N778" t="str">
            <v>Cái</v>
          </cell>
          <cell r="O778">
            <v>10</v>
          </cell>
          <cell r="P778">
            <v>16500000</v>
          </cell>
          <cell r="Q778">
            <v>16500000</v>
          </cell>
          <cell r="R778">
            <v>16500000</v>
          </cell>
        </row>
        <row r="779">
          <cell r="F779" t="str">
            <v>Ống thông can thiệp đầu siêu mềm không gắn bóng các cỡ 6F, hỗ trợ tốt trong thủ thuật đặt stent nội sọ. Chiều dài đa dạng 95cm,105 cm, 115 cm, 125cm, 135 cm.</v>
          </cell>
          <cell r="G779">
            <v>16500000</v>
          </cell>
          <cell r="H779">
            <v>16500000</v>
          </cell>
          <cell r="I779">
            <v>16500000</v>
          </cell>
          <cell r="J779" t="str">
            <v>3</v>
          </cell>
          <cell r="K779">
            <v>16500000</v>
          </cell>
          <cell r="L779" t="str">
            <v>Ống thông hỗ trợ can thiệp được thiết kế bên dọc thân ống chống gãy gập, giúp đi xa vào mạch máu nội sọ với đường kính 6F. Hỗ trợ tốt trong thủ thuật đặt stent nội sọ. Chiều dài đa dạng 105 cm, 115 cm, 135 cm.</v>
          </cell>
          <cell r="M779" t="str">
            <v>Hộp/5 cái</v>
          </cell>
          <cell r="N779" t="str">
            <v>Cái</v>
          </cell>
          <cell r="O779">
            <v>50</v>
          </cell>
          <cell r="P779">
            <v>10300000</v>
          </cell>
          <cell r="Q779">
            <v>10300000</v>
          </cell>
          <cell r="R779">
            <v>10300000</v>
          </cell>
        </row>
        <row r="780">
          <cell r="F780" t="str">
            <v>Ống thông hai nòng có bóng đường kính tương đương 6F, lòng rộng 0.07"</v>
          </cell>
          <cell r="G780">
            <v>10300000</v>
          </cell>
          <cell r="H780">
            <v>10300000</v>
          </cell>
          <cell r="I780">
            <v>10300000</v>
          </cell>
          <cell r="J780" t="str">
            <v>3</v>
          </cell>
          <cell r="K780">
            <v>10300000</v>
          </cell>
          <cell r="L780" t="str">
            <v>Ống thông 2 nòng cho phép sử dụng song song hai đường : 1 đường dùng bơm bóng và một đường dùng như một ống thông siêu nhỏ.017 inches. Van bơm  xả bóng dễ dàng giảm nguy cơ trào ngược máu.Tương thích với DMSO .</v>
          </cell>
          <cell r="M780" t="str">
            <v>Hộp/1 cái</v>
          </cell>
          <cell r="N780" t="str">
            <v>Cái</v>
          </cell>
          <cell r="O780">
            <v>2</v>
          </cell>
          <cell r="P780">
            <v>25500000</v>
          </cell>
          <cell r="Q780">
            <v>25500000</v>
          </cell>
          <cell r="R780">
            <v>25500000</v>
          </cell>
        </row>
        <row r="781">
          <cell r="F781" t="str">
            <v>Vi ống thông 1.2-1.8F đầu mềm, đoạn chuyển tiếp dài 15cm</v>
          </cell>
          <cell r="G781">
            <v>25500000</v>
          </cell>
          <cell r="H781">
            <v>25500000</v>
          </cell>
          <cell r="I781">
            <v>25500000</v>
          </cell>
          <cell r="J781" t="str">
            <v>3</v>
          </cell>
          <cell r="K781">
            <v>25500000</v>
          </cell>
          <cell r="L781">
            <v>0</v>
          </cell>
          <cell r="M781" t="str">
            <v>Hộp/1 cái</v>
          </cell>
          <cell r="N781" t="str">
            <v>Cái</v>
          </cell>
          <cell r="O781">
            <v>10</v>
          </cell>
          <cell r="P781">
            <v>15000000</v>
          </cell>
          <cell r="Q781">
            <v>15000000</v>
          </cell>
          <cell r="R781">
            <v>15000000</v>
          </cell>
        </row>
        <row r="782">
          <cell r="F782" t="str">
            <v>Chỉ phẫu thuật tim không tiêu 4/0 80 cm 1 kim 3/8 R16 mm</v>
          </cell>
          <cell r="G782" t="str">
            <v>Chỉ phẫu thuật Cardionyl 4/0 dài 80cm, 1 kim tròn 3/8C 16mm</v>
          </cell>
          <cell r="H782" t="str">
            <v>Chỉ phẫu thuật Cardionyl 4/0 dài 80cm, 1 kim tròn 3/8C 16mm</v>
          </cell>
          <cell r="I782" t="str">
            <v>N05.02.040.3463.240.0104</v>
          </cell>
          <cell r="J782" t="str">
            <v>Nhóm 1</v>
          </cell>
          <cell r="K782" t="str">
            <v>D</v>
          </cell>
          <cell r="L782" t="str">
            <v xml:space="preserve">Chỉ phẫu thuật tim đơn sợi không tiêu polyamide 6.6 số 4/0, dài 80cm, 1 kim tròn 3/8 16mm. </v>
          </cell>
          <cell r="M782" t="str">
            <v>Hộp/ 36 tép</v>
          </cell>
          <cell r="N782" t="str">
            <v>Tép</v>
          </cell>
          <cell r="O782">
            <v>50</v>
          </cell>
          <cell r="P782">
            <v>50</v>
          </cell>
          <cell r="Q782">
            <v>50</v>
          </cell>
          <cell r="R782">
            <v>75000</v>
          </cell>
        </row>
        <row r="783">
          <cell r="F783" t="str">
            <v>Vi Ống thông can thiệp siêu nhỏ có đầu tách rời .</v>
          </cell>
          <cell r="G783">
            <v>75000</v>
          </cell>
          <cell r="H783">
            <v>75000</v>
          </cell>
          <cell r="I783">
            <v>75000</v>
          </cell>
          <cell r="J783" t="str">
            <v>3</v>
          </cell>
          <cell r="K783">
            <v>75000</v>
          </cell>
          <cell r="L783">
            <v>0</v>
          </cell>
          <cell r="M783" t="str">
            <v>Hộp/1 cái</v>
          </cell>
          <cell r="N783" t="str">
            <v>Cái</v>
          </cell>
          <cell r="O783">
            <v>10</v>
          </cell>
          <cell r="P783">
            <v>24900000</v>
          </cell>
          <cell r="Q783">
            <v>24900000</v>
          </cell>
          <cell r="R783">
            <v>24900000</v>
          </cell>
        </row>
        <row r="784">
          <cell r="F784" t="str">
            <v>Vi Ống thông can thiệp mạch não siêu nhỏ 2 marker thả coils</v>
          </cell>
          <cell r="G784">
            <v>24900000</v>
          </cell>
          <cell r="H784">
            <v>24900000</v>
          </cell>
          <cell r="I784">
            <v>24900000</v>
          </cell>
          <cell r="J784" t="str">
            <v>3</v>
          </cell>
          <cell r="K784">
            <v>24900000</v>
          </cell>
          <cell r="L784">
            <v>0</v>
          </cell>
          <cell r="M784" t="str">
            <v>Hộp/1 cái</v>
          </cell>
          <cell r="N784" t="str">
            <v>Cái</v>
          </cell>
          <cell r="O784">
            <v>20</v>
          </cell>
          <cell r="P784">
            <v>13500000</v>
          </cell>
          <cell r="Q784">
            <v>13500000</v>
          </cell>
          <cell r="R784">
            <v>13500000</v>
          </cell>
        </row>
        <row r="785">
          <cell r="F785" t="str">
            <v>Giá đỡ nội mạch siêu mềm làm thay đổi hướng dòng chảy</v>
          </cell>
          <cell r="G785" t="str">
            <v>Khung giá đỡ thay đổi dòng chảy mạch máu Derivo/ Derivo mini</v>
          </cell>
          <cell r="H785" t="str">
            <v>Khung giá đỡ thay đổi dòng chảy mạch máu Derivo/ Derivo mini</v>
          </cell>
          <cell r="I785" t="str">
            <v>N06.02.080.0057.155.0002</v>
          </cell>
          <cell r="J785" t="str">
            <v>Nhóm 1</v>
          </cell>
          <cell r="K785" t="str">
            <v>D</v>
          </cell>
          <cell r="L785" t="str">
            <v xml:space="preserve">- Stent chuyển hướng dòng chảy dùng trong can thiệp điều trị phình mạch não.
- Chất liệu nitinol hỗn hợp, lõi Platinum, có 3 marker platinum-iridium ở cả 2 đầu stent. 
- Derivo mini: Đường kính 2.5mm -  3.5mm. Chiều dài 15mm- 25mm. 
- Derivo: Đường kính  </v>
          </cell>
          <cell r="M785" t="str">
            <v>Cái/ Hộp</v>
          </cell>
          <cell r="N785" t="str">
            <v>Cái</v>
          </cell>
          <cell r="O785">
            <v>6</v>
          </cell>
          <cell r="P785">
            <v>210000000</v>
          </cell>
          <cell r="Q785">
            <v>210000000</v>
          </cell>
          <cell r="R785">
            <v>210000000</v>
          </cell>
        </row>
        <row r="786">
          <cell r="F786" t="str">
            <v>Stent can thiệp túi phình mạch não, thả trên vi ống thông, có thể thu hồi được sau khi thả 90%</v>
          </cell>
          <cell r="G786">
            <v>210000000</v>
          </cell>
          <cell r="H786">
            <v>210000000</v>
          </cell>
          <cell r="I786">
            <v>210000000</v>
          </cell>
          <cell r="J786" t="str">
            <v>3</v>
          </cell>
          <cell r="K786">
            <v>210000000</v>
          </cell>
          <cell r="L786" t="str">
            <v>Stent  điều trị phình mạch cổ rộng kết hợp với vòng xoắn kim loại : stent tự bung, được dệt bằng 16 sợi , kháng lực lên thành mạch cao giúp stent áp sát vào thành mạch và định hình theo mạch máu tốt nhờ vào các sợi nicken và titanium. Cản quang với 2 mark</v>
          </cell>
          <cell r="M786" t="str">
            <v>Hộp/1 cái</v>
          </cell>
          <cell r="N786" t="str">
            <v>Cái</v>
          </cell>
          <cell r="O786">
            <v>6</v>
          </cell>
          <cell r="P786">
            <v>80000000</v>
          </cell>
          <cell r="Q786">
            <v>80000000</v>
          </cell>
          <cell r="R786">
            <v>80000000</v>
          </cell>
        </row>
        <row r="787">
          <cell r="F787" t="str">
            <v>Stent động mạch cảnh, các loại, các cỡ</v>
          </cell>
          <cell r="G787">
            <v>80000000</v>
          </cell>
          <cell r="H787">
            <v>80000000</v>
          </cell>
          <cell r="I787">
            <v>80000000</v>
          </cell>
          <cell r="J787" t="str">
            <v/>
          </cell>
          <cell r="K787">
            <v>80000000</v>
          </cell>
          <cell r="L787">
            <v>0</v>
          </cell>
          <cell r="M787">
            <v>0</v>
          </cell>
          <cell r="N787" t="str">
            <v>Cái</v>
          </cell>
          <cell r="O787">
            <v>50</v>
          </cell>
          <cell r="P787">
            <v>27300000</v>
          </cell>
          <cell r="Q787">
            <v>27300000</v>
          </cell>
          <cell r="R787">
            <v>27300000</v>
          </cell>
        </row>
        <row r="788">
          <cell r="F788" t="str">
            <v>Đinh cố định xương tự tiêu các cỡ</v>
          </cell>
          <cell r="G788">
            <v>27300000</v>
          </cell>
          <cell r="H788">
            <v>27300000</v>
          </cell>
          <cell r="I788">
            <v>27300000</v>
          </cell>
          <cell r="J788">
            <v>6</v>
          </cell>
          <cell r="K788">
            <v>6</v>
          </cell>
          <cell r="L788">
            <v>0</v>
          </cell>
          <cell r="M788">
            <v>0</v>
          </cell>
          <cell r="N788" t="str">
            <v>Cái</v>
          </cell>
          <cell r="O788">
            <v>300</v>
          </cell>
          <cell r="P788">
            <v>300</v>
          </cell>
          <cell r="Q788">
            <v>300</v>
          </cell>
          <cell r="R788">
            <v>0</v>
          </cell>
        </row>
        <row r="789">
          <cell r="F789" t="str">
            <v>Lưỡi bào da</v>
          </cell>
          <cell r="G789">
            <v>0</v>
          </cell>
          <cell r="H789">
            <v>0</v>
          </cell>
          <cell r="I789">
            <v>0</v>
          </cell>
          <cell r="J789">
            <v>6</v>
          </cell>
          <cell r="K789">
            <v>6</v>
          </cell>
          <cell r="L789">
            <v>0</v>
          </cell>
          <cell r="M789">
            <v>0</v>
          </cell>
          <cell r="N789" t="str">
            <v>Cái</v>
          </cell>
          <cell r="O789">
            <v>70</v>
          </cell>
          <cell r="P789">
            <v>70</v>
          </cell>
          <cell r="Q789">
            <v>70</v>
          </cell>
          <cell r="R789">
            <v>0</v>
          </cell>
        </row>
        <row r="790">
          <cell r="F790" t="str">
            <v>Khớp vai nhân tạo</v>
          </cell>
          <cell r="G790">
            <v>0</v>
          </cell>
          <cell r="H790">
            <v>0</v>
          </cell>
          <cell r="I790">
            <v>0</v>
          </cell>
          <cell r="J790">
            <v>6</v>
          </cell>
          <cell r="K790">
            <v>6</v>
          </cell>
          <cell r="L790" t="str">
            <v>1. Cuống khớp vai có vật liệu : hợp kim Zimaloy Co-Cr-Mo. Các cỡ.
2. Đầu chỏm khớp vai đường kính các cỡ. 
3. Ổ chảo khớp vai vật liệu Polyethylene UHMWPE và thép không gỉ; 2 loại Peg hoặc Keel.
4. Xi măng ngoại khoa nguyên liệu Radiopaque Polymer Pow</v>
          </cell>
          <cell r="M790">
            <v>6</v>
          </cell>
          <cell r="N790" t="str">
            <v>Bộ</v>
          </cell>
          <cell r="O790">
            <v>5</v>
          </cell>
          <cell r="P790">
            <v>5</v>
          </cell>
          <cell r="Q790">
            <v>5</v>
          </cell>
          <cell r="R790">
            <v>52000000</v>
          </cell>
        </row>
        <row r="791">
          <cell r="F791" t="str">
            <v>Khớp nhân tạo bàn tay, ngón tay</v>
          </cell>
          <cell r="G791">
            <v>52000000</v>
          </cell>
          <cell r="H791">
            <v>52000000</v>
          </cell>
          <cell r="I791">
            <v>52000000</v>
          </cell>
          <cell r="J791">
            <v>6</v>
          </cell>
          <cell r="K791">
            <v>6</v>
          </cell>
          <cell r="L791">
            <v>0</v>
          </cell>
          <cell r="M791">
            <v>0</v>
          </cell>
          <cell r="N791" t="str">
            <v>Bộ</v>
          </cell>
          <cell r="O791">
            <v>5</v>
          </cell>
          <cell r="P791">
            <v>5</v>
          </cell>
          <cell r="Q791">
            <v>5</v>
          </cell>
          <cell r="R791">
            <v>0</v>
          </cell>
        </row>
        <row r="792">
          <cell r="F792" t="str">
            <v>Khớp gối nhân tạo bán phần</v>
          </cell>
          <cell r="G792">
            <v>0</v>
          </cell>
          <cell r="H792">
            <v>0</v>
          </cell>
          <cell r="I792">
            <v>0</v>
          </cell>
          <cell r="J792">
            <v>6</v>
          </cell>
          <cell r="K792">
            <v>6</v>
          </cell>
          <cell r="L792">
            <v>0</v>
          </cell>
          <cell r="M792">
            <v>0</v>
          </cell>
          <cell r="N792" t="str">
            <v>Bộ</v>
          </cell>
          <cell r="O792">
            <v>3</v>
          </cell>
          <cell r="P792">
            <v>3</v>
          </cell>
          <cell r="Q792">
            <v>3</v>
          </cell>
          <cell r="R792">
            <v>0</v>
          </cell>
        </row>
        <row r="793">
          <cell r="F793" t="str">
            <v>Chỉ phẫu thuật tim không tiêu 4/0 80 cm 2 kim 3/8 R16 mm</v>
          </cell>
          <cell r="G793" t="str">
            <v>Chỉ phẫu thuật Cardionyl 4/0 dài 80cm, 2 kim tròn 3/8C 16mm</v>
          </cell>
          <cell r="H793" t="str">
            <v>Chỉ phẫu thuật Cardionyl 4/0 dài 80cm, 2 kim tròn 3/8C 16mm</v>
          </cell>
          <cell r="I793" t="str">
            <v>N05.02.040.3463.240.0110</v>
          </cell>
          <cell r="J793" t="str">
            <v>Nhóm 1</v>
          </cell>
          <cell r="K793" t="str">
            <v>D</v>
          </cell>
          <cell r="L793" t="str">
            <v xml:space="preserve">Chỉ phẫu thuật tim đơn sợi không tiêu polyamide 6.6 số 4/0, dài 80cm, 2 kim tròn 3/8 16mm. </v>
          </cell>
          <cell r="M793" t="str">
            <v>Hộp/ 36 tép</v>
          </cell>
          <cell r="N793" t="str">
            <v>Tép</v>
          </cell>
          <cell r="O793">
            <v>200</v>
          </cell>
          <cell r="P793">
            <v>200</v>
          </cell>
          <cell r="Q793">
            <v>200</v>
          </cell>
          <cell r="R793">
            <v>110000</v>
          </cell>
        </row>
        <row r="794">
          <cell r="F794" t="str">
            <v>Chỉ phẫu thuật tim không tiêu 4/0 80 cm 2 kim 3/8 R 20 mm</v>
          </cell>
          <cell r="G794" t="str">
            <v>Chỉ phẫu thuật Cardionyl 4/0 dài 80cm, 2 kim tròn 3/8C 20mm</v>
          </cell>
          <cell r="H794" t="str">
            <v>Chỉ phẫu thuật Cardionyl 4/0 dài 80cm, 2 kim tròn 3/8C 20mm</v>
          </cell>
          <cell r="I794" t="str">
            <v>N05.02.040.3463.240.0111</v>
          </cell>
          <cell r="J794" t="str">
            <v>Nhóm 1</v>
          </cell>
          <cell r="K794" t="str">
            <v>D</v>
          </cell>
          <cell r="L794" t="str">
            <v>Chỉ phẫu thuật tim đơn sợi không tiêu polyamide 6.6 số 4/0, dài 80cm, 2 kim tròn 3/8 20mm. Tiêu chuẩn CE, FDA</v>
          </cell>
          <cell r="M794" t="str">
            <v>Hộp/ 36 tép</v>
          </cell>
          <cell r="N794" t="str">
            <v>Tép</v>
          </cell>
          <cell r="O794">
            <v>72</v>
          </cell>
          <cell r="P794">
            <v>72</v>
          </cell>
          <cell r="Q794">
            <v>72</v>
          </cell>
          <cell r="R794">
            <v>105000</v>
          </cell>
        </row>
        <row r="795">
          <cell r="F795" t="str">
            <v>Chỉ phẫu thuật tim không tiêu 2/0 3 MET 3/8 KL 20mm 90cm</v>
          </cell>
          <cell r="G795" t="str">
            <v>Chỉ phẫu thuật Cardioxyl 2/0 dài 75cm, 2 kim tròn 1/2C 18mm, tép 10 sợi: 5 xanh, 5 trắng</v>
          </cell>
          <cell r="H795" t="str">
            <v>Chỉ phẫu thuật Cardioxyl 2/0 dài 75cm, 2 kim tròn 1/2C 18mm, tép 10 sợi: 5 xanh, 5 trắng</v>
          </cell>
          <cell r="I795" t="str">
            <v>N05.02.040.3463.240.0097</v>
          </cell>
          <cell r="J795" t="str">
            <v>Nhóm 1</v>
          </cell>
          <cell r="K795" t="str">
            <v>D</v>
          </cell>
          <cell r="L795" t="str">
            <v>Chỉ thay van tim sợi bện polyester bao bằng silicon số 2/0, dài 75cm, kim tròn 1/2C 18mm, tép 10 sợi: 5 xanh 5 trắng không có pledget.</v>
          </cell>
          <cell r="M795" t="str">
            <v>Hộp/ 12 tép/ 10 sợi</v>
          </cell>
          <cell r="N795" t="str">
            <v>Tép</v>
          </cell>
          <cell r="O795">
            <v>200</v>
          </cell>
          <cell r="P795">
            <v>200</v>
          </cell>
          <cell r="Q795">
            <v>200</v>
          </cell>
          <cell r="R795">
            <v>950000</v>
          </cell>
        </row>
        <row r="796">
          <cell r="F796" t="str">
            <v>Chỉ phẫu thuật tim không tiêu 2/0 3 MET 1/2 R 18mm 75cm</v>
          </cell>
          <cell r="G796" t="str">
            <v>Chỉ phẫu thuật Cardioxyl 2/0 dài 90cm, 2 kim tròn đầu cắt 3/8C 20mm, tép 10 sợi: 5 xanh, 5 trắng</v>
          </cell>
          <cell r="H796" t="str">
            <v>Chỉ phẫu thuật Cardioxyl 2/0 dài 90cm, 2 kim tròn đầu cắt 3/8C 20mm, tép 10 sợi: 5 xanh, 5 trắng</v>
          </cell>
          <cell r="I796" t="str">
            <v>N05.02.040.3463.240.0094</v>
          </cell>
          <cell r="J796" t="str">
            <v>Nhóm 1</v>
          </cell>
          <cell r="K796" t="str">
            <v>D</v>
          </cell>
          <cell r="L796" t="str">
            <v xml:space="preserve">Chỉ thay van tim sợi bện polyester bao bằng silicon số 2/0, dài 90cm, kim tròn đầu cắt 3/8 20mm, tép 10 sợi:  5 xanh 5 trắng không có pledget. </v>
          </cell>
          <cell r="M796" t="str">
            <v>Hộp/ 12 tép/ 10 sợi</v>
          </cell>
          <cell r="N796" t="str">
            <v>Tép</v>
          </cell>
          <cell r="O796">
            <v>200</v>
          </cell>
          <cell r="P796">
            <v>200</v>
          </cell>
          <cell r="Q796">
            <v>200</v>
          </cell>
          <cell r="R796">
            <v>1200000</v>
          </cell>
        </row>
        <row r="797">
          <cell r="F797" t="str">
            <v>Chỉ phẫu thuật tim không tiêu 2/0 90 cm 2 kim 3/8 KL 20 mm</v>
          </cell>
          <cell r="G797" t="str">
            <v>Chỉ phẫu thuật Cardioxyl 2/0 dài 90cm, 2 kim tròn đầu cắt 3/8C 20mm</v>
          </cell>
          <cell r="H797" t="str">
            <v>Chỉ phẫu thuật Cardioxyl 2/0 dài 90cm, 2 kim tròn đầu cắt 3/8C 20mm</v>
          </cell>
          <cell r="I797" t="str">
            <v>N05.02.040.3463.240.0100</v>
          </cell>
          <cell r="J797" t="str">
            <v>Nhóm 1</v>
          </cell>
          <cell r="K797" t="str">
            <v>D</v>
          </cell>
          <cell r="L797" t="str">
            <v xml:space="preserve">Chỉ thay van tim sợi bện polyester bao bằng silicon số 2/0, dài 90cm, kim tròn đầu cắt 3/8 20mm, không có pledget. </v>
          </cell>
          <cell r="M797" t="str">
            <v>Hộp/ 36 tép</v>
          </cell>
          <cell r="N797" t="str">
            <v>Tép</v>
          </cell>
          <cell r="O797">
            <v>200</v>
          </cell>
          <cell r="P797">
            <v>200</v>
          </cell>
          <cell r="Q797">
            <v>200</v>
          </cell>
          <cell r="R797">
            <v>125000</v>
          </cell>
        </row>
        <row r="798">
          <cell r="F798" t="str">
            <v>Kìm kẹp clip titan mổ mở, dài 20cm, cong 20 độ, kẹp clip cỡ Micro</v>
          </cell>
          <cell r="G798" t="str">
            <v>Kìm kẹp clip titan mổ mở, dài 20cm, cong 20 độ, kẹp clip cỡ Micro</v>
          </cell>
          <cell r="H798">
            <v>125000</v>
          </cell>
          <cell r="I798">
            <v>125000</v>
          </cell>
          <cell r="J798">
            <v>1</v>
          </cell>
          <cell r="K798" t="str">
            <v>D</v>
          </cell>
          <cell r="L798" t="str">
            <v>Kìm kẹp clip titan mổ mở,  cỡ Micro,  dài 20cm, hàm góc 20 độ</v>
          </cell>
          <cell r="M798" t="str">
            <v>1 cái/ hộp</v>
          </cell>
          <cell r="N798" t="str">
            <v>Cái</v>
          </cell>
          <cell r="O798">
            <v>2</v>
          </cell>
          <cell r="P798">
            <v>2</v>
          </cell>
          <cell r="Q798">
            <v>2</v>
          </cell>
          <cell r="R798">
            <v>10000000</v>
          </cell>
        </row>
        <row r="799">
          <cell r="F799" t="str">
            <v>Kìm kẹp clip titan mổ mở, dài 20cm, cong 20 độ, kẹp clip cỡ S</v>
          </cell>
          <cell r="G799" t="str">
            <v>Kìm kẹp clip titan mổ mở, dài 20cm, cong 20 độ, kẹp clip cỡ S</v>
          </cell>
          <cell r="H799" t="str">
            <v>Kìm kẹp clip titan mổ mở Weck Horizon cỡ S</v>
          </cell>
          <cell r="I799" t="str">
            <v>N08.00.260.4126.175.0007</v>
          </cell>
          <cell r="J799">
            <v>1</v>
          </cell>
          <cell r="K799" t="str">
            <v>D</v>
          </cell>
          <cell r="L799" t="str">
            <v>Kìm kẹp clip titan mổ mở, cỡ nhỏ, dài 20cm, hàm góc 20 độ</v>
          </cell>
          <cell r="M799" t="str">
            <v>1 cái/ hộp</v>
          </cell>
          <cell r="N799" t="str">
            <v>Cái</v>
          </cell>
          <cell r="O799">
            <v>2</v>
          </cell>
          <cell r="P799">
            <v>2</v>
          </cell>
          <cell r="Q799">
            <v>2</v>
          </cell>
          <cell r="R799">
            <v>8000000</v>
          </cell>
        </row>
        <row r="800">
          <cell r="F800" t="str">
            <v>Kìm kẹp clip titan mổ mở, dài 20cm, cong 20 độ, kẹp clip cỡ S-Wide</v>
          </cell>
          <cell r="G800" t="str">
            <v>Kìm kẹp clip titan mổ mở, dài 20cm, cong 20 độ, kẹp clip cỡ S-Wide</v>
          </cell>
          <cell r="H800">
            <v>8000000</v>
          </cell>
          <cell r="I800">
            <v>8000000</v>
          </cell>
          <cell r="J800">
            <v>1</v>
          </cell>
          <cell r="K800" t="str">
            <v>D</v>
          </cell>
          <cell r="L800" t="str">
            <v>Kìm kẹp clip titan mổ mở,  cỡ S-Wide,  dài 20cm, hàm góc 20 độ</v>
          </cell>
          <cell r="M800" t="str">
            <v>1 cái/ hộp</v>
          </cell>
          <cell r="N800" t="str">
            <v>Cái</v>
          </cell>
          <cell r="O800">
            <v>2</v>
          </cell>
          <cell r="P800">
            <v>2</v>
          </cell>
          <cell r="Q800">
            <v>2</v>
          </cell>
          <cell r="R800">
            <v>8000000</v>
          </cell>
        </row>
        <row r="801">
          <cell r="F801" t="str">
            <v>Kìm kẹp clip titan mổ mở, dài 20cm, cong 20 độ, kẹp clip cỡ M</v>
          </cell>
          <cell r="G801" t="str">
            <v>Kìm kẹp clip titan mổ mở, dài 20cm, cong 20 độ, kẹp clip cỡ M</v>
          </cell>
          <cell r="H801" t="str">
            <v>Kìm kẹp clip titan mổ mở Weck Horizon cỡ M</v>
          </cell>
          <cell r="I801" t="str">
            <v>N08.00.260.4126.175.0008</v>
          </cell>
          <cell r="J801">
            <v>1</v>
          </cell>
          <cell r="K801" t="str">
            <v>D</v>
          </cell>
          <cell r="L801" t="str">
            <v>Kìm kẹp clip titan mổ mở, cỡ trung bình, dài 20cm, hàm góc 20 độ</v>
          </cell>
          <cell r="M801" t="str">
            <v>1 cái/ hộp</v>
          </cell>
          <cell r="N801" t="str">
            <v>Cái</v>
          </cell>
          <cell r="O801">
            <v>2</v>
          </cell>
          <cell r="P801">
            <v>2</v>
          </cell>
          <cell r="Q801">
            <v>2</v>
          </cell>
          <cell r="R801">
            <v>8000000</v>
          </cell>
        </row>
        <row r="802">
          <cell r="F802" t="str">
            <v>Khớp háng toàn phần chuyển động đôi không xi măng, chén in 3D nguyên khối FIXA DUPLEX</v>
          </cell>
          <cell r="G802">
            <v>8000000</v>
          </cell>
          <cell r="H802">
            <v>8000000</v>
          </cell>
          <cell r="I802">
            <v>8000000</v>
          </cell>
          <cell r="J802">
            <v>6</v>
          </cell>
          <cell r="K802">
            <v>6</v>
          </cell>
          <cell r="L802" t="str">
            <v xml:space="preserve">1.Chuôi HYDRA-Fix, cổ chuôi 12/14 không xi măng
- Vật liệu Titanium, toàn bộ bề mặt thân chuôi được phủ lớp HA dày 80 Microns +/- 20Mμ.
- 11 kích cỡ chuôi : 8;9;10;11;12;13;14;15;16;17;18 tương ứng chiều dài 93 mm;128,5mm; 138,5mm; 143,5mm; 148mm; 153mm; </v>
          </cell>
          <cell r="M802">
            <v>6</v>
          </cell>
          <cell r="N802" t="str">
            <v>Bộ</v>
          </cell>
          <cell r="O802">
            <v>10</v>
          </cell>
          <cell r="P802">
            <v>10</v>
          </cell>
          <cell r="Q802">
            <v>10</v>
          </cell>
          <cell r="R802">
            <v>0</v>
          </cell>
        </row>
        <row r="803">
          <cell r="F803" t="str">
            <v>Chỉ tạo nhịp tim số 3-0, dài 60cm kim tròn đầu nhọn CV-23, 1/2C 17mm, kim thẳng SC6BA có khấc bẻ</v>
          </cell>
          <cell r="G803" t="str">
            <v>Chỉ tạo nhịp Flexon số 3-0, dài 60cm kim tròn đầu nhọn CV-23, 1/2C 17mm, kim thẳng SC6BA có khấc bẻ</v>
          </cell>
          <cell r="H803" t="str">
            <v>Chỉ tạo nhịp Flexon số 3-0,  kim tròn đầu nhọn CV-23, , kim thẳng SC6BA có khấc bẻ</v>
          </cell>
          <cell r="I803" t="str">
            <v>N05.02.070.1712.151.0012</v>
          </cell>
          <cell r="J803">
            <v>2</v>
          </cell>
          <cell r="K803" t="str">
            <v>D</v>
          </cell>
          <cell r="L803" t="str">
            <v>Chỉ thép điện cực đa sợi, số 3/0 , dài 60cm, phủ lớp cách điện PTFE poly hoặc FEP poly 
- 1 kim tròn đầu tròn dài 17mm, 1/2C, 1 kim thẳng SC-6 dài 88mm đầu kim có khấc bẻ Breakaway
- Tiệt khuẩn
- Tiêu chuẩn ISO/CE/FDA</v>
          </cell>
          <cell r="M803" t="str">
            <v>12 tép/ hộp</v>
          </cell>
          <cell r="N803" t="str">
            <v>Tép</v>
          </cell>
          <cell r="O803">
            <v>200</v>
          </cell>
          <cell r="P803">
            <v>200</v>
          </cell>
          <cell r="Q803">
            <v>200</v>
          </cell>
          <cell r="R803">
            <v>224000</v>
          </cell>
        </row>
        <row r="804">
          <cell r="F804" t="str">
            <v>Chỉ không tan tổng hợp sợi bện số 2-0 dài 75, 2 kim tròn đầu nhọn CV-305, 1/2C, 25mm. Chỉ kèm miếng đệm Pledget 7x3x1,5mm. Đóng gói Multipack</v>
          </cell>
          <cell r="G804" t="str">
            <v>Chỉ Protibond (Polyester) số 2/0, 8 sợi x 75 cm (4 xanh 4 trắng),,  2 kim tròn, dài 26 mm,  pledget 7x3x1.5 mm,  P30AA26X8PL</v>
          </cell>
          <cell r="H804" t="str">
            <v>Chỉ Protibond (Polyester) số 2/0, 8 sợi x 75 cm (4 xanh 4 trắng),,  2 kim tròn, dài 26 mm,  pledget 7x3x1.5 mm,  P30AA26X8PL</v>
          </cell>
          <cell r="I804" t="str">
            <v>N05.02.030.1141.000.0145</v>
          </cell>
          <cell r="J804" t="str">
            <v>Nhóm 5</v>
          </cell>
          <cell r="K804" t="str">
            <v>D</v>
          </cell>
          <cell r="L804" t="str">
            <v>Chỉ không tan tổng hợp đa sợi  Protibond (Polyester) số 2/0, 8 sợi x 75 cm (4 xanh 4 trắng),,  2 kim tròn 1/2c, dài 26 mm,  pledget 7x3x1.5 mm</v>
          </cell>
          <cell r="M804" t="str">
            <v>Hộp/ 6 tép</v>
          </cell>
          <cell r="N804" t="str">
            <v>Tép</v>
          </cell>
          <cell r="O804">
            <v>200</v>
          </cell>
          <cell r="P804">
            <v>200</v>
          </cell>
          <cell r="Q804">
            <v>200</v>
          </cell>
          <cell r="R804">
            <v>729750</v>
          </cell>
        </row>
        <row r="805">
          <cell r="F805" t="str">
            <v>Chỉ thép số 7</v>
          </cell>
          <cell r="G805" t="str">
            <v>Chỉ thép STEEL 7 2x45cm 1/2C KV-40 48mm (2392-49)</v>
          </cell>
          <cell r="H805" t="str">
            <v>Chỉ thép số 7, kim tròn đầu cắt KV-40</v>
          </cell>
          <cell r="I805" t="str">
            <v>N05.02.070.1712.151.0004</v>
          </cell>
          <cell r="J805">
            <v>2</v>
          </cell>
          <cell r="K805" t="str">
            <v>C</v>
          </cell>
          <cell r="L805" t="str">
            <v>Chỉ bằng thép không gỉ 316L, số 7, 2 sợi dài 45cm, chịu lực suốt vòng đời, tiêu chuẩn ASTM F138
- Kim tròn đầu cắt, 48mm, 1/2C, công nghệ kim xoay Roto-Grip
- Tiệt khuẩn
- Tiêu chuẩn ISO/CE/FDA</v>
          </cell>
          <cell r="M805" t="str">
            <v>12 tép/ hộp
2 sợi/ tép</v>
          </cell>
          <cell r="N805" t="str">
            <v>Tép</v>
          </cell>
          <cell r="O805">
            <v>200</v>
          </cell>
          <cell r="P805">
            <v>200</v>
          </cell>
          <cell r="Q805">
            <v>200</v>
          </cell>
          <cell r="R805">
            <v>320000</v>
          </cell>
        </row>
        <row r="806">
          <cell r="F806" t="str">
            <v>Chỉ phẫu thuật tim không tiêu 2/0 75cm 1 kim 3/8 R 25mm</v>
          </cell>
          <cell r="G806" t="str">
            <v>Chỉ phẫu thuật Cardioflon Evolution 2/0 dài 75cm, 1 kim tròn 3/8C 25mm</v>
          </cell>
          <cell r="H806" t="str">
            <v>Chỉ phẫu thuật Cardioflon Evolution 2/0 dài 75cm, 1 kim tròn 3/8C 25mm</v>
          </cell>
          <cell r="I806" t="str">
            <v>N05.02.040.3463.240.0029</v>
          </cell>
          <cell r="J806" t="str">
            <v>Nhóm 3</v>
          </cell>
          <cell r="K806" t="str">
            <v>D</v>
          </cell>
          <cell r="L806" t="str">
            <v xml:space="preserve">Chỉ phẫu thuật tim sợi bện không tiêu polyester phủ silicon sợi bện số 2/0, dài 75cm, 1 kim tròn 3/8C dài 25mm. </v>
          </cell>
          <cell r="M806" t="str">
            <v>Hộp/ 36 tép</v>
          </cell>
          <cell r="N806" t="str">
            <v>Tép</v>
          </cell>
          <cell r="O806">
            <v>100</v>
          </cell>
          <cell r="P806">
            <v>100</v>
          </cell>
          <cell r="Q806">
            <v>100</v>
          </cell>
          <cell r="R806">
            <v>59000</v>
          </cell>
        </row>
        <row r="807">
          <cell r="F807" t="str">
            <v>Chỉ tan tổng hợp đa sợi R 4/0 dài 75 cm, kim tam giác 3/8C, 16mm</v>
          </cell>
          <cell r="G807" t="str">
            <v>Chỉ phẫu thuật Optime R 4/0 dài 75cm, kim tam giác 3/8C 16mm</v>
          </cell>
          <cell r="H807" t="str">
            <v>Chỉ phẫu thuật Optime R 4/0 dài 75cm, kim tam giác 3/8C 16mm</v>
          </cell>
          <cell r="I807" t="str">
            <v>N05.02.040.3463.240.0035</v>
          </cell>
          <cell r="J807" t="str">
            <v>Nhóm 3</v>
          </cell>
          <cell r="K807" t="str">
            <v>D</v>
          </cell>
          <cell r="L807" t="str">
            <v xml:space="preserve">Chỉ tan nhanh tổng hợp đa sợi polyglycolic acid bao ngoài bằng epsilon-caprolactone và calcium stearate số 4/0, dài 75cm, kim tam giác 3/8C, 16mm. </v>
          </cell>
          <cell r="M807" t="str">
            <v>Hộp/ 36 tép</v>
          </cell>
          <cell r="N807" t="str">
            <v>Tép</v>
          </cell>
          <cell r="O807">
            <v>200</v>
          </cell>
          <cell r="P807">
            <v>200</v>
          </cell>
          <cell r="Q807">
            <v>200</v>
          </cell>
          <cell r="R807">
            <v>78000</v>
          </cell>
        </row>
        <row r="808">
          <cell r="F808" t="str">
            <v>Clip titanium các cỡ Micro, S, S Wide, M, ML, L, loại Horizon hoặc tương đương</v>
          </cell>
          <cell r="G808" t="str">
            <v>Clip kẹp mạch máu Clip 9 Vitalitec cỡ siêu nhỏ</v>
          </cell>
          <cell r="H808" t="str">
            <v>Clip kẹp mạch máu Clip 9 Vitalitec cỡ siêu nhỏ</v>
          </cell>
          <cell r="I808" t="str">
            <v>N08.00.260.3463.240.0002</v>
          </cell>
          <cell r="J808" t="str">
            <v>Nhóm 1</v>
          </cell>
          <cell r="K808" t="str">
            <v>D</v>
          </cell>
          <cell r="L808" t="str">
            <v>Clip kẹp mạch máu bằng titanium nguyên chất, thân hình chữ V đóng chặt mạch máu từ đầu xa về gần chống trượt
- Mặt trong được cắt thành những hình thoi xếp chồng hình kim tự tháp. Cấu trúc răng khóa giúp clip không trượt trên mạch máu. Thân clip có tiết d</v>
          </cell>
          <cell r="M808" t="str">
            <v>Hộp/ 20 vỉ x 9 cái</v>
          </cell>
          <cell r="N808" t="str">
            <v>Cái</v>
          </cell>
          <cell r="O808">
            <v>0</v>
          </cell>
          <cell r="P808">
            <v>0</v>
          </cell>
          <cell r="Q808">
            <v>0</v>
          </cell>
          <cell r="R808">
            <v>50000</v>
          </cell>
        </row>
        <row r="809">
          <cell r="F809" t="str">
            <v>Chỉ tan tổng hợp trung hạn đa sợi bện số 1 dài 90cm, kim tròn đầu nhọn GS-24 1/2C, 40mm</v>
          </cell>
          <cell r="G809" t="str">
            <v>Chỉ phẫu thuật Optime 1 dài 90cm, kim tròn 1/2C 40mm</v>
          </cell>
          <cell r="H809" t="str">
            <v>Chỉ phẫu thuật Optime 1 dài 90cm, kim tròn 1/2C 40mm</v>
          </cell>
          <cell r="I809" t="str">
            <v>N05.02.040.3463.240.0022</v>
          </cell>
          <cell r="J809" t="str">
            <v>Nhóm 1</v>
          </cell>
          <cell r="K809" t="str">
            <v>D</v>
          </cell>
          <cell r="L809" t="str">
            <v xml:space="preserve">Thành phần: Polyglycolic acid phủ ngoài bằng epsilon-caprolactone và calcium stearate. Chỉ số 1 dài 90cm, kim tròn 40mm, 1/2 vòng tròn. Chỉ giữ được vết mổ 28-35 ngày, Sức căng còn lại còn lại 65% vào ngày thứ 14. chỉ tan hoàn toàn trong 60 - 90 ngày. </v>
          </cell>
          <cell r="M809" t="str">
            <v>Hộp/ 36 tép</v>
          </cell>
          <cell r="N809" t="str">
            <v>Tép</v>
          </cell>
          <cell r="O809">
            <v>1200</v>
          </cell>
          <cell r="P809">
            <v>1200</v>
          </cell>
          <cell r="Q809">
            <v>1200</v>
          </cell>
          <cell r="R809">
            <v>67000</v>
          </cell>
        </row>
        <row r="810">
          <cell r="F810" t="str">
            <v>Cannula động mạch mũi thẳng các cỡ</v>
          </cell>
          <cell r="G810">
            <v>67000</v>
          </cell>
          <cell r="H810">
            <v>67000</v>
          </cell>
          <cell r="I810">
            <v>67000</v>
          </cell>
          <cell r="J810">
            <v>1</v>
          </cell>
          <cell r="K810">
            <v>1</v>
          </cell>
          <cell r="L810" t="str">
            <v>Cannulae động mạch đầu thẳng có vành linh hoạt, có thông khí, các cỡ, đầu nối 3/8" được gắn liền với thân của cannulae có thể uốn cong dễ dàng sử dụng cỡ 20 Fr (6,7mm), 22 Fr (7.3 mm) với co nối 3/8 (0,95cm).</v>
          </cell>
          <cell r="M810" t="str">
            <v>Hộp/20 cái</v>
          </cell>
          <cell r="N810" t="str">
            <v>Cái</v>
          </cell>
          <cell r="O810">
            <v>115</v>
          </cell>
          <cell r="P810">
            <v>115</v>
          </cell>
          <cell r="Q810">
            <v>115</v>
          </cell>
          <cell r="R810">
            <v>0</v>
          </cell>
        </row>
        <row r="811">
          <cell r="F811" t="str">
            <v>Cannulae động mạch trẻ em có thông khí các cỡ</v>
          </cell>
          <cell r="G811">
            <v>0</v>
          </cell>
          <cell r="H811">
            <v>0</v>
          </cell>
          <cell r="I811">
            <v>0</v>
          </cell>
          <cell r="J811">
            <v>1</v>
          </cell>
          <cell r="K811">
            <v>1</v>
          </cell>
          <cell r="L811" t="str">
            <v>Cannulae động mạch trẻ em có thông khí các cỡ, đầu nối 1/4" , một mảnh, chống xoắn, DLP  các cỡ từ 6Fr, 8Fr, 10Fr, 12Fr,14Fr đến 16Fr, co nối 1/4 dài 22,9 cm.</v>
          </cell>
          <cell r="M811" t="str">
            <v>Hộp/5 cái</v>
          </cell>
          <cell r="N811" t="str">
            <v>Cái</v>
          </cell>
          <cell r="O811">
            <v>10</v>
          </cell>
          <cell r="P811">
            <v>10</v>
          </cell>
          <cell r="Q811">
            <v>10</v>
          </cell>
          <cell r="R811">
            <v>0</v>
          </cell>
        </row>
        <row r="812">
          <cell r="F812" t="str">
            <v>Chỉ tan tổng hợp trung hạn đa sợi bện số 3-0 dài 75cm, kim tròn đầu nhọn V-20 1/2C, 26mm</v>
          </cell>
          <cell r="G812" t="str">
            <v>Chỉ phẫu thuật Optime 3/0 dài 75cm, kim tròn 1/2C 26mm</v>
          </cell>
          <cell r="H812" t="str">
            <v>Chỉ phẫu thuật Optime 3/0 dài 75cm, kim tròn 1/2C 26mm</v>
          </cell>
          <cell r="I812" t="str">
            <v>N05.02.040.3463.240.0014</v>
          </cell>
          <cell r="J812" t="str">
            <v>Nhóm 1</v>
          </cell>
          <cell r="K812" t="str">
            <v>D</v>
          </cell>
          <cell r="L812" t="str">
            <v xml:space="preserve">Thành phần: Polyglycolic acid phủ ngoài bằng epsilon-caprolactone và calcium stearate. Chỉ 3/0 dài 75cm, kim tròn 26mm, 1/2 vòng tròn. Chỉ giữ được vết mổ 28-35 ngày, Sức căng còn lại còn lại 65% vào ngày thứ 14. chỉ tan hoàn toàn trong 60 - 90 ngày. </v>
          </cell>
          <cell r="M812" t="str">
            <v>Hộp/ 36 tép</v>
          </cell>
          <cell r="N812" t="str">
            <v>Tép</v>
          </cell>
          <cell r="O812">
            <v>1000</v>
          </cell>
          <cell r="P812">
            <v>1000</v>
          </cell>
          <cell r="Q812">
            <v>1000</v>
          </cell>
          <cell r="R812">
            <v>66000</v>
          </cell>
        </row>
        <row r="813">
          <cell r="F813" t="str">
            <v>Mạch máu nhân tạo thẳng chất liệu Polyester đường kính 6-24mm</v>
          </cell>
          <cell r="G813" t="str">
            <v>UNI-GRAFT K DV STRAIGHT TUBE 6-24MM LENGTH 15CM</v>
          </cell>
          <cell r="H813" t="str">
            <v>UNI-GRAFT K DV STRAIGHT TUBE 6-24MM LENGTH 15CM</v>
          </cell>
          <cell r="I813" t="str">
            <v>N06.01.010.0093.118.0005</v>
          </cell>
          <cell r="J813">
            <v>3</v>
          </cell>
          <cell r="K813" t="str">
            <v>D</v>
          </cell>
          <cell r="L813" t="str">
            <v>Mạch máu dệt kim Uni-Graft K DV thẳng, cấu trúc nhung đôi đảm bảo chữa lành vết ghép, được tẩm gelatin. Độ xốp thật sự bằng không, công nghệ tẩm không aldehyde, tương thích sinh học, lực lưu giữ vết khâu cao. Đường kính 6 - 24 MM, chiều dài 15 CM</v>
          </cell>
          <cell r="M813" t="str">
            <v>Hộp/1 Cái</v>
          </cell>
          <cell r="N813" t="str">
            <v>Cái</v>
          </cell>
          <cell r="O813">
            <v>10</v>
          </cell>
          <cell r="P813">
            <v>10</v>
          </cell>
          <cell r="Q813">
            <v>10</v>
          </cell>
          <cell r="R813">
            <v>8500000</v>
          </cell>
        </row>
        <row r="814">
          <cell r="F814" t="str">
            <v>Mạch máu nhân tạo thằng, thành tiêu chuẩn, có vòng xoắn, chất liệu ePTFE
đường kính: 6-8mm, chiều dài 50cm</v>
          </cell>
          <cell r="G814" t="str">
            <v>VASCUGRAFT NEO 5MM X 50CM SW HX</v>
          </cell>
          <cell r="H814" t="str">
            <v>VASCUGRAFT NEO 5MM X 50CM SW HX</v>
          </cell>
          <cell r="I814" t="str">
            <v xml:space="preserve">N06.01.010.2665.155.0001 </v>
          </cell>
          <cell r="J814">
            <v>3</v>
          </cell>
          <cell r="K814" t="str">
            <v>D</v>
          </cell>
          <cell r="L814" t="str">
            <v>Mạch máu nhân tạo thành chuẩn có vòng xoắn chống đè nén Vascugraft Neo Standard Helix được sản xuất từ vật liệu Polytetrafluoroethylene bọt (ePTFE). 
- Thiết kế thành mạch độc đáo với những thớ dài ngắn khác nhau được chọn lựa trước nhằm hạn chế thấp nhất</v>
          </cell>
          <cell r="M814" t="str">
            <v>Hộp/1 Cái</v>
          </cell>
          <cell r="N814" t="str">
            <v>Cái</v>
          </cell>
          <cell r="O814">
            <v>5</v>
          </cell>
          <cell r="P814">
            <v>5</v>
          </cell>
          <cell r="Q814">
            <v>5</v>
          </cell>
          <cell r="R814">
            <v>28900000</v>
          </cell>
        </row>
        <row r="815">
          <cell r="F815" t="str">
            <v>Mạch máu nhân tạo thằng, thành tiêu chuẩn, có vòng xoắn, chất liệu ePTFE
đường kính: 6-8mm, chiều dài 80cm</v>
          </cell>
          <cell r="G815" t="str">
            <v>VASCUGRAFT NEO 6-8MM X 80CM SW HX</v>
          </cell>
          <cell r="H815" t="str">
            <v>VASCUGRAFT NEO 6-8MM X 80CM SW HX</v>
          </cell>
          <cell r="I815" t="str">
            <v xml:space="preserve">N06.01.010.2665.155.0002 </v>
          </cell>
          <cell r="J815">
            <v>3</v>
          </cell>
          <cell r="K815" t="str">
            <v>D</v>
          </cell>
          <cell r="L815" t="str">
            <v>Mạch máu nhân tạo thành chuẩn có vòng xoắn chống đè nén Vascugraft Neo Standard Helix được sản xuất từ vật liệu Polytetrafluoroethylene bọt (ePTFE). 
- Thiết kế thành mạch độc đáo với những thớ dài ngắn khác nhau được chọn lựa trước nhằm hạn chế thấp nhất</v>
          </cell>
          <cell r="M815" t="str">
            <v>Hộp/1 Cái</v>
          </cell>
          <cell r="N815" t="str">
            <v>Cái</v>
          </cell>
          <cell r="O815">
            <v>5</v>
          </cell>
          <cell r="P815">
            <v>5</v>
          </cell>
          <cell r="Q815">
            <v>5</v>
          </cell>
          <cell r="R815">
            <v>35000000</v>
          </cell>
        </row>
        <row r="816">
          <cell r="F816" t="str">
            <v>Ống hút màng tim các cỡ</v>
          </cell>
          <cell r="G816">
            <v>35000000</v>
          </cell>
          <cell r="H816">
            <v>35000000</v>
          </cell>
          <cell r="I816">
            <v>35000000</v>
          </cell>
          <cell r="J816">
            <v>1</v>
          </cell>
          <cell r="K816">
            <v>1</v>
          </cell>
          <cell r="L816" t="str">
            <v>Cannula hút trong và ngoài tim DLP, cỡ 20F, dài 15in ( 38.1 cm).
Loại hút tim ngoài có co nối 1/4"
Loại hút trong tim có 20 lỗ trên đầu.</v>
          </cell>
          <cell r="M816" t="str">
            <v>Hộp/20 cái</v>
          </cell>
          <cell r="N816" t="str">
            <v>Cái</v>
          </cell>
          <cell r="O816">
            <v>10</v>
          </cell>
          <cell r="P816">
            <v>10</v>
          </cell>
          <cell r="Q816">
            <v>10</v>
          </cell>
          <cell r="R816">
            <v>0</v>
          </cell>
        </row>
        <row r="817">
          <cell r="F817" t="str">
            <v>Ống thông hút tim trái cỡ 16Fr</v>
          </cell>
          <cell r="G817">
            <v>0</v>
          </cell>
          <cell r="H817">
            <v>0</v>
          </cell>
          <cell r="I817">
            <v>0</v>
          </cell>
          <cell r="J817">
            <v>1</v>
          </cell>
          <cell r="K817">
            <v>1</v>
          </cell>
          <cell r="L817" t="str">
            <v>Cannulae hút tim trái không thông khí, bằng Silicon, chiều dài tổng thể 16 in (40,6cm) cỡ 16 Fr với đầu có 20 lỗ.</v>
          </cell>
          <cell r="M817" t="str">
            <v>Hộp/20 cái</v>
          </cell>
          <cell r="N817" t="str">
            <v>Cái</v>
          </cell>
          <cell r="O817">
            <v>10</v>
          </cell>
          <cell r="P817">
            <v>10</v>
          </cell>
          <cell r="Q817">
            <v>10</v>
          </cell>
          <cell r="R817">
            <v>0</v>
          </cell>
        </row>
        <row r="818">
          <cell r="F818" t="str">
            <v>Mạch máu nhân tạo thằng chất liệu ePTFE, thành tiêu chuẩn
đường kính: 6-8mm, chiều dài 50cm</v>
          </cell>
          <cell r="G818" t="str">
            <v>VASCUGRAFT NEO 5MM X 50CM SW</v>
          </cell>
          <cell r="H818" t="str">
            <v>VASCUGRAFT NEO 5MM X 50CM SW</v>
          </cell>
          <cell r="I818" t="str">
            <v xml:space="preserve">N06.01.010.2665.155.0008 </v>
          </cell>
          <cell r="J818">
            <v>3</v>
          </cell>
          <cell r="K818" t="str">
            <v>D</v>
          </cell>
          <cell r="L818" t="str">
            <v xml:space="preserve">Mạch máu nhân tạo thành chuẩn Vascugraft Neo Standard được sản xuất từ vật liệu Polytetrafluoroethylene bọt (ePTFE). 
- Thiết kế thành mạch độc đáo với những thớ dài ngắn khác nhau được chọn lựa trước nhằm hạn chế thấp nhất khả năng tạo huyết khối
- Thêm </v>
          </cell>
          <cell r="M818" t="str">
            <v>Hộp/1 Cái</v>
          </cell>
          <cell r="N818" t="str">
            <v>Cái</v>
          </cell>
          <cell r="O818">
            <v>5</v>
          </cell>
          <cell r="P818">
            <v>5</v>
          </cell>
          <cell r="Q818">
            <v>5</v>
          </cell>
          <cell r="R818">
            <v>20595000</v>
          </cell>
        </row>
        <row r="819">
          <cell r="F819" t="str">
            <v>Mạch máu nhân tạo thằng chất liệu ePTFE thành mỏng, đường kính: 6-8mm, chiều dài 20cm</v>
          </cell>
          <cell r="G819" t="str">
            <v>VASCUGRAFT NEO 6-8 MM X 20CM SW</v>
          </cell>
          <cell r="H819" t="str">
            <v>VASCUGRAFT NEO 6-8 MM X 20CM SW</v>
          </cell>
          <cell r="I819" t="str">
            <v xml:space="preserve">N06.01.010.2665.155.0005 </v>
          </cell>
          <cell r="J819">
            <v>3</v>
          </cell>
          <cell r="K819" t="str">
            <v>D</v>
          </cell>
          <cell r="L819" t="str">
            <v xml:space="preserve">Mạch máu nhân tạo thành chuẩn Vascugraft Neo Standard được sản xuất từ vật liệu Polytetrafluoroethylene bọt (ePTFE). 
- Thiết kế thành mạch độc đáo với những thớ dài ngắn khác nhau được chọn lựa trước nhằm hạn chế thấp nhất khả năng tạo huyết khối
- Thêm </v>
          </cell>
          <cell r="M819" t="str">
            <v>Hộp/1 Cái</v>
          </cell>
          <cell r="N819" t="str">
            <v>Cái</v>
          </cell>
          <cell r="O819">
            <v>5</v>
          </cell>
          <cell r="P819">
            <v>5</v>
          </cell>
          <cell r="Q819">
            <v>5</v>
          </cell>
          <cell r="R819">
            <v>12500000</v>
          </cell>
        </row>
        <row r="820">
          <cell r="F820" t="str">
            <v>Mạch máu nhân tạo thẳng loại dệt kim, cấu trúc nhung đôi, tẩm Gelatin, đường kính 6 - 34 mm dài 15 cm</v>
          </cell>
          <cell r="G820" t="str">
            <v>UNI-GRAFT K DV STRAIGHT TUBE DIA.26 - 34 MM LENGTH 15CM</v>
          </cell>
          <cell r="H820" t="str">
            <v>UNI-GRAFT K DV STRAIGHT TUBE DIA. 26 - 34 MM LENGTH 15CM</v>
          </cell>
          <cell r="I820" t="str">
            <v>N06.01.010.0093.118.0005</v>
          </cell>
          <cell r="J820">
            <v>3</v>
          </cell>
          <cell r="K820" t="str">
            <v>D</v>
          </cell>
          <cell r="L820" t="str">
            <v>Mạch máu dệt kim Uni-Graft K DV thẳng, cấu trúc nhung đôi đảm bảo chữa lành vết ghép, được tẩm gelatin. Độ xốp thật sự bằng không, công nghệ tẩm không aldehyde, tương thích sinh học, lực lưu giữ vết khâu cao. Đường kính 26- 34 MM, chiều dài 15 CM</v>
          </cell>
          <cell r="M820" t="str">
            <v>Hộp/1 Cái</v>
          </cell>
          <cell r="N820" t="str">
            <v>Cái</v>
          </cell>
          <cell r="O820">
            <v>5</v>
          </cell>
          <cell r="P820">
            <v>5</v>
          </cell>
          <cell r="Q820">
            <v>5</v>
          </cell>
          <cell r="R820">
            <v>8500000</v>
          </cell>
        </row>
        <row r="821">
          <cell r="F821" t="str">
            <v>Mạch máu nhân tạo thẳng loại dệt kim, cấu trúc nhung đôi, tẩm Gelatin, đường kính 6 - 24 mm dài 30 cm</v>
          </cell>
          <cell r="G821" t="str">
            <v>UNI-GRAFT K DV STRAIGHT TUBE DIA. 6 - 24 MM LENGTH 30CM</v>
          </cell>
          <cell r="H821" t="str">
            <v>UNI-GRAFT K DV STRAIGHT TUBE DIA. 6 - 24 MM LENGTH 30CM</v>
          </cell>
          <cell r="I821" t="str">
            <v>N06.01.010.0093.118.0006</v>
          </cell>
          <cell r="J821">
            <v>3</v>
          </cell>
          <cell r="K821" t="str">
            <v>D</v>
          </cell>
          <cell r="L821" t="str">
            <v>Mạch máu dệt kim Uni-Graft K DV thẳng, cấu trúc nhung đôi đảm bảo chữa lành vết ghép, được tẩm gelatin. Độ xốp thật sự bằng không, công nghệ tẩm không aldehyde, tương thích sinh học, lực lưu giữ vết khâu cao. Đường kính 6 - 24 MM, chiều dài 30 CM</v>
          </cell>
          <cell r="M821" t="str">
            <v>Hộp/1 Cái</v>
          </cell>
          <cell r="N821" t="str">
            <v>Cái</v>
          </cell>
          <cell r="O821">
            <v>5</v>
          </cell>
          <cell r="P821">
            <v>5</v>
          </cell>
          <cell r="Q821">
            <v>5</v>
          </cell>
          <cell r="R821">
            <v>11200000</v>
          </cell>
        </row>
        <row r="822">
          <cell r="F822" t="str">
            <v>Mạch máu nhân tạo thẳng loại dệt kim, cấu trúc nhung đôi, tẩm Gelatin, đường kính 26 - 36 mm dài 30 cm</v>
          </cell>
          <cell r="G822" t="str">
            <v>UNI-GRAFT K DV STRAIGHT TUBE DIA. 26 - 36 MM LENGTH 30CM</v>
          </cell>
          <cell r="H822" t="str">
            <v>UNI-GRAFT K DV STRAIGHT TUBE DIA. 26 - 36 MM LENGTH 30CM</v>
          </cell>
          <cell r="I822" t="str">
            <v>N06.01.010.0093.118.0006</v>
          </cell>
          <cell r="J822">
            <v>3</v>
          </cell>
          <cell r="K822" t="str">
            <v>D</v>
          </cell>
          <cell r="L822" t="str">
            <v>Mạch máu dệt kim Uni-Graft K DV thẳng, cấu trúc nhung đôi đảm bảo chữa lành vết ghép, được tẩm gelatin. Độ xốp thật sự bằng không, công nghệ tẩm không aldehyde, tương thích sinh học, lực lưu giữ vết khâu cao. Đường kính 26 - 36 MM, chiều dài 30 CM</v>
          </cell>
          <cell r="M822" t="str">
            <v>Hộp/1 Cái</v>
          </cell>
          <cell r="N822" t="str">
            <v>Cái</v>
          </cell>
          <cell r="O822">
            <v>5</v>
          </cell>
          <cell r="P822">
            <v>5</v>
          </cell>
          <cell r="Q822">
            <v>5</v>
          </cell>
          <cell r="R822">
            <v>13095000</v>
          </cell>
        </row>
        <row r="823">
          <cell r="F823" t="str">
            <v>Mạch máu nhân tạo chữ Y loại dệt kim được tẩm nhuận Gelatin dài 40CM, các cỡ</v>
          </cell>
          <cell r="G823" t="str">
            <v>UNI - GRAFT   DV BIFURCATIONS  40 CM (các cỡ)</v>
          </cell>
          <cell r="H823" t="str">
            <v>UNI - GRAFT   DV BIFURCATIONS  40 CM (các cỡ)</v>
          </cell>
          <cell r="I823" t="str">
            <v>N06.01.010.0093.118.0007</v>
          </cell>
          <cell r="J823">
            <v>3</v>
          </cell>
          <cell r="K823" t="str">
            <v>D</v>
          </cell>
          <cell r="L823" t="str">
            <v>Mạch máu chia đôi loại dệt kim Uni-Graft K DV, cấu trúc nhung đôi đảm bảo độ làm lành của ống ghép tốt, công nghệ tẩm gelatin không aldehyde. Độ xốp thật sự bằng không, tương thích sinh học, lực lưu giữ mũi khâu cao. Đk 6 - 12MM và 12 - 24MM; dài 40CM</v>
          </cell>
          <cell r="M823" t="str">
            <v>Hộp/1 Cái</v>
          </cell>
          <cell r="N823" t="str">
            <v>Cái</v>
          </cell>
          <cell r="O823">
            <v>5</v>
          </cell>
          <cell r="P823">
            <v>5</v>
          </cell>
          <cell r="Q823">
            <v>5</v>
          </cell>
          <cell r="R823">
            <v>13200000</v>
          </cell>
        </row>
        <row r="824">
          <cell r="F824" t="str">
            <v>Mạch máu nhân tạo thẳng tráng bạc dài 60CM</v>
          </cell>
          <cell r="G824" t="str">
            <v>SILVER GRAFT STRAIGHT TUBES DIA. 6 - 8 MM LENGTH 60CM</v>
          </cell>
          <cell r="H824" t="str">
            <v>SILVER GRAFT STRAIGHT TUBES DIA. 6 - 8 MM LENGTH 60CM</v>
          </cell>
          <cell r="I824" t="str">
            <v>N06.01.010.0092.155.0003</v>
          </cell>
          <cell r="J824">
            <v>3</v>
          </cell>
          <cell r="K824" t="str">
            <v>D</v>
          </cell>
          <cell r="L824" t="str">
            <v>Mạch máu tráng bạc kháng khuẩn Silver Graft loại ống thẳng, được cấp bằng sáng chế, ức chế nhiễm trùng ống ghép lâu dài, làm giảm sự bám dính của vi khuẩn, tính tương thích sinh học cao, hỗ trợ chữa lành không gây biến chứng. Đk 6, 7, 8MM; dài 60 CM</v>
          </cell>
          <cell r="M824" t="str">
            <v>Hộp/1 Cái</v>
          </cell>
          <cell r="N824" t="str">
            <v>Cái</v>
          </cell>
          <cell r="O824">
            <v>5</v>
          </cell>
          <cell r="P824">
            <v>5</v>
          </cell>
          <cell r="Q824">
            <v>5</v>
          </cell>
          <cell r="R824">
            <v>29566500</v>
          </cell>
        </row>
        <row r="825">
          <cell r="F825" t="str">
            <v>Mạch máu nhân tạo thẳng tráng bạc dài 40CM</v>
          </cell>
          <cell r="G825" t="str">
            <v>SILVER GRAFT STRAIGHT TUBES DIA. 6 - 8 MM LENGTH 40CM</v>
          </cell>
          <cell r="H825" t="str">
            <v>SILVER GRAFT STRAIGHT TUBES DIA. 6 - 8 MM LENGTH 40CM</v>
          </cell>
          <cell r="I825" t="str">
            <v xml:space="preserve">N06.01.010.0092.155.0002 </v>
          </cell>
          <cell r="J825">
            <v>3</v>
          </cell>
          <cell r="K825" t="str">
            <v>D</v>
          </cell>
          <cell r="L825" t="str">
            <v>Mạch máu tráng bạc kháng khuẩn Silver Graft loại ống thẳng, được cấp bằng sáng chế, ức chế nhiễm trùng ống ghép lâu dài, làm giảm sự bám dính của vi khuẩn, tính tương thích sinh học cao, hỗ trợ chữa lành không gây biến chứng. Đk 6, 7, 8MM; dài 40 CM</v>
          </cell>
          <cell r="M825" t="str">
            <v>Hộp/1 Cái</v>
          </cell>
          <cell r="N825" t="str">
            <v>Cái</v>
          </cell>
          <cell r="O825">
            <v>5</v>
          </cell>
          <cell r="P825">
            <v>5</v>
          </cell>
          <cell r="Q825">
            <v>5</v>
          </cell>
          <cell r="R825">
            <v>18770000</v>
          </cell>
        </row>
        <row r="826">
          <cell r="F826" t="str">
            <v>Van 3 lá tách rời có cấu tạo từ màng tim bò được gắn vào một khung bằng hợp kim Cobalt - chromium. Cỡ 25 - 33 mm.</v>
          </cell>
          <cell r="G826">
            <v>18770000</v>
          </cell>
          <cell r="H826">
            <v>18770000</v>
          </cell>
          <cell r="I826">
            <v>18770000</v>
          </cell>
          <cell r="J826">
            <v>6</v>
          </cell>
          <cell r="K826">
            <v>6</v>
          </cell>
          <cell r="L826" t="str">
            <v xml:space="preserve">3 lá van tách rời có cấu tạo từ màng tim bò được gắn vào một khung bằng hợp kim Cobalt - chromium. Van có vòng chỉ hướng dẫn vị trí khâu. Tay cầm single-cut giúp tháo van nhanh chóng. Thiết kế van ở vị trí supra-annular và có 2 markers chỉ dẫn vị trí đặt </v>
          </cell>
          <cell r="M826">
            <v>6</v>
          </cell>
          <cell r="N826" t="str">
            <v>Cái</v>
          </cell>
          <cell r="O826">
            <v>2</v>
          </cell>
          <cell r="P826">
            <v>2</v>
          </cell>
          <cell r="Q826">
            <v>2</v>
          </cell>
          <cell r="R826">
            <v>0</v>
          </cell>
        </row>
        <row r="827">
          <cell r="F827" t="str">
            <v>Van 3 lá tách rời có cấu tạo từ màng tim bò được gắn vào một khung bằng hợp kim Cobalt - chromium và được phủ bởi lớp Ployester dệt. Vòng khâu van bằng silicone. Cỡ 19 - 29 mm.</v>
          </cell>
          <cell r="G827">
            <v>0</v>
          </cell>
          <cell r="H827">
            <v>0</v>
          </cell>
          <cell r="I827">
            <v>0</v>
          </cell>
          <cell r="J827">
            <v>6</v>
          </cell>
          <cell r="K827">
            <v>6</v>
          </cell>
          <cell r="L827" t="str">
            <v>3 lá van tách rời có cấu tạo từ màng tim bò được gắn vào một khung bằng hợp kim Cobalt - chromium và được phủ bởi lớp Ployester dệt. Vòng khâu van bằng silicone.
Lá van được xử lý bằng công nghệ đặc biệt loại bỏ aldehyde tự do trong khi vẫn bảo vệ mô. Côn</v>
          </cell>
          <cell r="M827">
            <v>6</v>
          </cell>
          <cell r="N827" t="str">
            <v>Cái</v>
          </cell>
          <cell r="O827">
            <v>5</v>
          </cell>
          <cell r="P827">
            <v>5</v>
          </cell>
          <cell r="Q827">
            <v>5</v>
          </cell>
          <cell r="R827">
            <v>0</v>
          </cell>
        </row>
        <row r="828">
          <cell r="F828" t="str">
            <v>Mạch máu nhân tạo thẳng tráng bạc dài 30CM</v>
          </cell>
          <cell r="G828" t="str">
            <v>SILVER GRAFT STRAIGHT TUBES DIA. 8-20 MM LENGTH 30CM</v>
          </cell>
          <cell r="H828" t="str">
            <v>SILVER GRAFT STRAIGHT TUBES DIA. 26-36 MM LENGTH 30CM</v>
          </cell>
          <cell r="I828" t="str">
            <v>N06.01.010.0093.118.0006</v>
          </cell>
          <cell r="J828">
            <v>3</v>
          </cell>
          <cell r="K828" t="str">
            <v>D</v>
          </cell>
          <cell r="L828" t="str">
            <v>Mạch máu tráng bạc kháng khuẩn Silver Graft loại ống thẳng, được cấp bằng sáng chế, ức chế nhiễm trùng ống ghép lâu dài, làm giảm sự bám dính của vi khuẩn, tính tương thích sinh học cao, hỗ trợ chữa lành không gây biến chứng. Đk 8 - 20 MM; dài 30 CM</v>
          </cell>
          <cell r="M828" t="str">
            <v>Hộp/1 Cái</v>
          </cell>
          <cell r="N828" t="str">
            <v>Cái</v>
          </cell>
          <cell r="O828">
            <v>5</v>
          </cell>
          <cell r="P828">
            <v>5</v>
          </cell>
          <cell r="Q828">
            <v>5</v>
          </cell>
          <cell r="R828">
            <v>18770000</v>
          </cell>
        </row>
        <row r="829">
          <cell r="F829" t="str">
            <v>Mạch máu nhân tạo PE 1 nhánh thẳng có tráng bạc chống nhiễm khuẩn, dài 15cm đến 60cm, đường kính các cỡ.</v>
          </cell>
          <cell r="G829" t="str">
            <v>SILVER GRAFT STRAIGHT 15 CM</v>
          </cell>
          <cell r="H829" t="str">
            <v>SILVER GRAFT STRAIGH 15CM</v>
          </cell>
          <cell r="I829" t="str">
            <v>N06.01.010.0093.118.0005</v>
          </cell>
          <cell r="J829">
            <v>3</v>
          </cell>
          <cell r="K829" t="str">
            <v>D</v>
          </cell>
          <cell r="L829" t="str">
            <v>Mạch máu nhân tạo thẳng tráng bạc chất liệu sợi Polyester được đan dọc,  2 lớp nhung được ngâm tẩm gelatin bò biến đổi (polygelin) có thể hấp thụ giúp kết dính tạm thời cũng như ngăn ngừa vi khuẩn bám dính lên bề mặt ống ghép bằng một lớp bạc kim loại. Dù</v>
          </cell>
          <cell r="M829" t="str">
            <v>Hộp/1 Cái</v>
          </cell>
          <cell r="N829" t="str">
            <v>Cái</v>
          </cell>
          <cell r="O829">
            <v>2</v>
          </cell>
          <cell r="P829">
            <v>2</v>
          </cell>
          <cell r="Q829">
            <v>2</v>
          </cell>
          <cell r="R829">
            <v>16225000</v>
          </cell>
        </row>
        <row r="830">
          <cell r="F830" t="str">
            <v>Van tim ngoại tâm mạc sinh học nhân tạo các cỡ</v>
          </cell>
          <cell r="G830">
            <v>16225000</v>
          </cell>
          <cell r="H830">
            <v>16225000</v>
          </cell>
          <cell r="I830">
            <v>16225000</v>
          </cell>
          <cell r="J830">
            <v>1</v>
          </cell>
          <cell r="K830">
            <v>1</v>
          </cell>
          <cell r="L830" t="str">
            <v>3 lá van tách rời có cấu tạo từ màng tim bò được gắn vào một khung bằng hợp kim Cobalt - chromium và được phủ bởi lớp Polyester dệt. 
Vòng khâu van bằng silicone, có đánh dấu chỉ màu.
Van được xử lý dưới quy trình ThermaFix nhằm xử lý cả 2 vị trí liên kết</v>
          </cell>
          <cell r="M830" t="str">
            <v>Cái/ Hộp</v>
          </cell>
          <cell r="N830" t="str">
            <v>Cái</v>
          </cell>
          <cell r="O830">
            <v>22</v>
          </cell>
          <cell r="P830">
            <v>22</v>
          </cell>
          <cell r="Q830">
            <v>22</v>
          </cell>
          <cell r="R830">
            <v>0</v>
          </cell>
        </row>
        <row r="831">
          <cell r="F831" t="str">
            <v>Lưới lọc tĩnh mạch các loại, các cỡ (đặt vĩnh viễn)</v>
          </cell>
          <cell r="G831" t="str">
            <v>VENATECH LP</v>
          </cell>
          <cell r="H831" t="str">
            <v>VENATECH LP</v>
          </cell>
          <cell r="I831">
            <v>0</v>
          </cell>
          <cell r="J831">
            <v>3</v>
          </cell>
          <cell r="K831" t="str">
            <v>D</v>
          </cell>
          <cell r="L831" t="str">
            <v>Lưới lọc huyết khối tĩnh mạch chủ loại đặt vĩnh viễn kiểu VenaTech LP, làm từ Hợp kim Phynox, không có hợp kim Co-Cr sắt từ, tương thích MRI và dễ dàng quan sát dưới tia X</v>
          </cell>
          <cell r="M831" t="str">
            <v>Hộp/1 Cái</v>
          </cell>
          <cell r="N831" t="str">
            <v>Cái</v>
          </cell>
          <cell r="O831">
            <v>5</v>
          </cell>
          <cell r="P831">
            <v>5</v>
          </cell>
          <cell r="Q831">
            <v>5</v>
          </cell>
          <cell r="R831">
            <v>28528000</v>
          </cell>
        </row>
        <row r="832">
          <cell r="F832" t="str">
            <v>Vòng van nhân tạo cơ học hai lá 26 mm vòng có các cỡ 24-40mm</v>
          </cell>
          <cell r="G832">
            <v>28528000</v>
          </cell>
          <cell r="H832">
            <v>28528000</v>
          </cell>
          <cell r="I832">
            <v>28528000</v>
          </cell>
          <cell r="J832">
            <v>6</v>
          </cell>
          <cell r="K832">
            <v>6</v>
          </cell>
          <cell r="L832" t="str">
            <v>Vòng van hai lá gồm lõi titanium được phủ silicone và bọc sợi polyester. Vòng được thiết kế cho vị trí van hai lá. Vòng có 3 điểm đánh dấu, 2 điểm tương ứng với 2 trigone của van hai lá, điểm còn lại là điểm giữa. Vòng có các cỡ 24-40mm</v>
          </cell>
          <cell r="M832">
            <v>6</v>
          </cell>
          <cell r="N832" t="str">
            <v>Cái</v>
          </cell>
          <cell r="O832">
            <v>10</v>
          </cell>
          <cell r="P832">
            <v>10</v>
          </cell>
          <cell r="Q832">
            <v>10</v>
          </cell>
          <cell r="R832">
            <v>0</v>
          </cell>
        </row>
        <row r="833">
          <cell r="F833" t="str">
            <v>Vòng van nhân tạo cơ học ba lá van cỡ 24-36 mm</v>
          </cell>
          <cell r="G833">
            <v>0</v>
          </cell>
          <cell r="H833">
            <v>0</v>
          </cell>
          <cell r="I833">
            <v>0</v>
          </cell>
          <cell r="J833">
            <v>6</v>
          </cell>
          <cell r="K833">
            <v>6</v>
          </cell>
          <cell r="L833" t="str">
            <v>Vòng van 3 lá được thiết kế hở làm giảm thiểu lực nén trên van và tăng tuổi thọ của van cỡ 24-36 mm</v>
          </cell>
          <cell r="M833">
            <v>6</v>
          </cell>
          <cell r="N833" t="str">
            <v>Cái</v>
          </cell>
          <cell r="O833">
            <v>10</v>
          </cell>
          <cell r="P833">
            <v>10</v>
          </cell>
          <cell r="Q833">
            <v>10</v>
          </cell>
          <cell r="R833">
            <v>0</v>
          </cell>
        </row>
        <row r="834">
          <cell r="F834" t="str">
            <v>Van cơ học động mạch chủ có khung chốt bảo vệ van các cỡ.</v>
          </cell>
          <cell r="G834">
            <v>0</v>
          </cell>
          <cell r="H834">
            <v>0</v>
          </cell>
          <cell r="I834">
            <v>0</v>
          </cell>
          <cell r="J834">
            <v>6</v>
          </cell>
          <cell r="K834">
            <v>6</v>
          </cell>
          <cell r="L834">
            <v>0</v>
          </cell>
          <cell r="M834">
            <v>0</v>
          </cell>
          <cell r="N834" t="str">
            <v>Cái</v>
          </cell>
          <cell r="O834">
            <v>10</v>
          </cell>
          <cell r="P834">
            <v>10</v>
          </cell>
          <cell r="Q834">
            <v>10</v>
          </cell>
          <cell r="R834">
            <v>0</v>
          </cell>
        </row>
        <row r="835">
          <cell r="F835" t="str">
            <v>Bộ dụng cụ đốt laser nội mạch</v>
          </cell>
          <cell r="G835">
            <v>0</v>
          </cell>
          <cell r="H835">
            <v>0</v>
          </cell>
          <cell r="I835">
            <v>0</v>
          </cell>
          <cell r="J835">
            <v>3</v>
          </cell>
          <cell r="K835">
            <v>3</v>
          </cell>
          <cell r="L835" t="str">
            <v>Ống thông điều trị suy giãn tĩnh mạch Optical Fiber
- Kích thước:
* Chiều dài catheter 2.9m
* Đầu tip:  1.8mm
- Đầu típ phát quang phóng tia tỏa tròn 360° 1 vòng và NA=0.22
- Bước sóng: 1470nm
- Độ dày: 400µm hoặc 600µm
- Tương thích máy SWING 1470
Kèm dụ</v>
          </cell>
          <cell r="M835" t="str">
            <v>Hộp 1 cái</v>
          </cell>
          <cell r="N835" t="str">
            <v>Cái</v>
          </cell>
          <cell r="O835">
            <v>100</v>
          </cell>
          <cell r="P835">
            <v>100</v>
          </cell>
          <cell r="Q835">
            <v>100</v>
          </cell>
          <cell r="R835">
            <v>0</v>
          </cell>
        </row>
        <row r="836">
          <cell r="F836" t="str">
            <v>Lưới lọc tĩnh mạch các loại, các cỡ (đặt tạm thời)</v>
          </cell>
          <cell r="G836" t="str">
            <v>VENATECH RETRIEVABLE VCF SYSTEM</v>
          </cell>
          <cell r="H836" t="str">
            <v>VENATECH RETRIEVABLE VCF SYSTEM</v>
          </cell>
          <cell r="I836">
            <v>0</v>
          </cell>
          <cell r="J836">
            <v>3</v>
          </cell>
          <cell r="K836" t="str">
            <v>D</v>
          </cell>
          <cell r="L836" t="str">
            <v xml:space="preserve"> Lưới lọc tĩnh mạch chủ loại đặt tạm thời có thể thu lại được kiểu VenaTech Retrievable, làm từ hợp kim Phynox, không có hợp kim Co-Cr sắt từ, tương thích MRI và dễ dàng quan sát dưới tia X</v>
          </cell>
          <cell r="M836" t="str">
            <v>Hộp/1 Cái</v>
          </cell>
          <cell r="N836" t="str">
            <v>Cái</v>
          </cell>
          <cell r="O836">
            <v>5</v>
          </cell>
          <cell r="P836">
            <v>5</v>
          </cell>
          <cell r="Q836">
            <v>5</v>
          </cell>
          <cell r="R836">
            <v>29885000</v>
          </cell>
        </row>
        <row r="837">
          <cell r="F837" t="str">
            <v>Vi dây dẫn can thiệp mạch máu ngoại biên 0.014/0.016 inch, cấu trúc vòng xoắn kép</v>
          </cell>
          <cell r="G837" t="str">
            <v>Vi dây dẫn can thiệp mạch máu ngoại biên Asahi Chikai V, Meister 16</v>
          </cell>
          <cell r="H837" t="str">
            <v>Vi dây dẫn can thiệp mạch máu ngoại biên Asahi Chikai V / Vi dây dẫn can thiệp mạch máu ngoại biên Asahi Meister 16</v>
          </cell>
          <cell r="I837" t="str">
            <v>N07.01.460.1122.000.0006/ N07.01.460.1122.000.0005</v>
          </cell>
          <cell r="J837">
            <v>3</v>
          </cell>
          <cell r="K837" t="str">
            <v>B</v>
          </cell>
          <cell r="L837" t="str">
            <v>-  Cấu trúc vòng xoắn kép duy trì hình dạng đầu tip, phản hồi momen xoắn tốt.
-  Đường kính vi dây dẫn cỡ 0.014inch, lớp phủ ái nước 155cm từ đầu tip, chiều dài dây dẫn: 165 cm, chiều dài cản quang đầu tip: 5cm.
-  Hoặc đường kính vi dây dẫn cỡ 0.016</v>
          </cell>
          <cell r="M837" t="str">
            <v>Cái/Gói</v>
          </cell>
          <cell r="N837" t="str">
            <v>Cái</v>
          </cell>
          <cell r="O837">
            <v>50</v>
          </cell>
          <cell r="P837">
            <v>50</v>
          </cell>
          <cell r="Q837">
            <v>50</v>
          </cell>
          <cell r="R837">
            <v>3000000</v>
          </cell>
        </row>
        <row r="838">
          <cell r="F838" t="str">
            <v>Bộ vi ống thông kèm dây dẫn can thiệp TOCE, đầu tip 2.6F, torque rời, áp lực bơm tới 1000 psi</v>
          </cell>
          <cell r="G838" t="str">
            <v xml:space="preserve">Vi ống thông can thiệp Asahi Masters PARKWAY HF KIT </v>
          </cell>
          <cell r="H838" t="str">
            <v xml:space="preserve">Vi ống thông can thiệp Asahi Masters PARKWAY HF KIT </v>
          </cell>
          <cell r="I838" t="str">
            <v>N04.04.030.0272.271.0017</v>
          </cell>
          <cell r="J838" t="str">
            <v>Nhóm 2</v>
          </cell>
          <cell r="K838" t="str">
            <v>C</v>
          </cell>
          <cell r="L838" t="str">
            <v xml:space="preserve">- Bộ vi ống thông (có kèm dây dẫn, torque rời) với đầu tip ống thông nhỏ  dành cho mạch máu chọn lọc.
- Lòng ống rộng 0.69 mm.
- Ống thông được viền bằng sợi bện Tungsten tăng khả năng hiển thị và duy trì hình dạng lòng trong ống. 
- Áp lực bơm </v>
          </cell>
          <cell r="M838" t="str">
            <v>Bộ/Hộp</v>
          </cell>
          <cell r="N838" t="str">
            <v>Bộ</v>
          </cell>
          <cell r="O838">
            <v>50</v>
          </cell>
          <cell r="P838">
            <v>50</v>
          </cell>
          <cell r="Q838">
            <v>50</v>
          </cell>
          <cell r="R838">
            <v>10000000</v>
          </cell>
        </row>
        <row r="839">
          <cell r="F839" t="str">
            <v>Mạch máu nhân tạo ePTFE thành chuẩn, có vòng xoắn chống gập 60CM, các cỡ</v>
          </cell>
          <cell r="G839" t="str">
            <v>VASCUGRAFT NEO STANDARD HELIX DIA. 6-8 MM LENGTH 60CM</v>
          </cell>
          <cell r="H839" t="str">
            <v>VASCUGRAFT NEO STANDARD 6-8MM 60CM HELIX DIA.</v>
          </cell>
          <cell r="I839" t="str">
            <v>N06.01.010.2665.155.0004</v>
          </cell>
          <cell r="J839">
            <v>3</v>
          </cell>
          <cell r="K839" t="str">
            <v>D</v>
          </cell>
          <cell r="L839" t="str">
            <v>Mạch máu nhân tạo thành chuẩn có vòng xoắn chống đè nén Vascugraft Neo Standard Helix được sản xuất từ vật liệu Polytetrafluoroethylene bọt (ePTFE). Thiết kế thành mạch độc đáo với những thớ dài ngắn khác nhau được chọn lựa trước nhằm hạn chế thấp nhất kh</v>
          </cell>
          <cell r="M839" t="str">
            <v>Hộp/1 Cái</v>
          </cell>
          <cell r="N839" t="str">
            <v>Cái</v>
          </cell>
          <cell r="O839">
            <v>2</v>
          </cell>
          <cell r="P839">
            <v>2</v>
          </cell>
          <cell r="Q839">
            <v>2</v>
          </cell>
          <cell r="R839">
            <v>25095000</v>
          </cell>
        </row>
        <row r="840">
          <cell r="F840" t="str">
            <v>Dụng cụ khâu cắt nối nội soi đa năng gập góc 45° liên tục không khấc mỗi bên có chế độ mở hàm trên cò súng</v>
          </cell>
          <cell r="G840" t="str">
            <v>Dụng cụ khâu cắt nối nội soi đa năng CEAC</v>
          </cell>
          <cell r="H840" t="str">
            <v>Dụng cụ khâu cắt nối nội soi đa năng</v>
          </cell>
          <cell r="I840" t="str">
            <v>N08.00.360.0350.279.0002</v>
          </cell>
          <cell r="J840">
            <v>4</v>
          </cell>
          <cell r="K840" t="str">
            <v>C</v>
          </cell>
          <cell r="L840" t="str">
            <v>Dụng cụ khâu cắt nối nội soi đa năng với gập góc 45° liên tục không khấc mỗi bên. Có nút xoay 360°, thao tác kẹp mô linh hoạt, đóng hàm băng đạn bằng cách bóp cò và mở hàm băng đạn bằng cách gạt ngược cò súng, thiết kế thuận tiện cho việc sử dụng (ergonom</v>
          </cell>
          <cell r="M840" t="str">
            <v>01 cái/hộp</v>
          </cell>
          <cell r="N840" t="str">
            <v>Cái</v>
          </cell>
          <cell r="O840">
            <v>25</v>
          </cell>
          <cell r="P840">
            <v>25</v>
          </cell>
          <cell r="Q840">
            <v>25</v>
          </cell>
          <cell r="R840">
            <v>4989000</v>
          </cell>
        </row>
        <row r="841">
          <cell r="F841" t="str">
            <v>Băng đạn dùng cho dụng cụ khâu cắt nối nội soi đa năng với thiết kế 3 chiều cao ghim trước khi đóng 3-3.5-4 mm, sau khi đóng 1.25-1.50-1.75mm chiều dài 60 mm</v>
          </cell>
          <cell r="G841" t="str">
            <v>Băng đạn (ghim khâu) cắt khâu nối nội soi Endo GIA công nghệ Tri-Staple, dài 60mm, màu tím</v>
          </cell>
          <cell r="H841" t="str">
            <v>Băng ghim nội soi công nghệ tristaple có 3 hàng ghim chiều cao khác nhau mỗi bên, chiều cao ghim từ trong ra ngoài là: 3.0mm; 3.5mm; 4.0mm,chiều dài băng ghim 60mm.</v>
          </cell>
          <cell r="I841" t="str">
            <v>N08.00.010.1712.175.0025</v>
          </cell>
          <cell r="J841">
            <v>1</v>
          </cell>
          <cell r="K841" t="str">
            <v>D</v>
          </cell>
          <cell r="L841" t="str">
            <v>Băng đạn (ghim khâu) cắt khâu nối nội soi Endo GIA công nghệ Tri-Staple, có 3 hàng ghim chiều cao khác nhau mỗi bên, chiều cao ghim từ trong ra ngoài là: 3.0mm; 3.5mm; 4.0mm, chiều dài băng ghim 60mm, màu tím.
- Cung cấp lưỡi dao mới trong mỗi băng đạn. T</v>
          </cell>
          <cell r="M841" t="str">
            <v>6 cái/ Hộp</v>
          </cell>
          <cell r="N841" t="str">
            <v>Cái</v>
          </cell>
          <cell r="O841">
            <v>140</v>
          </cell>
          <cell r="P841">
            <v>140</v>
          </cell>
          <cell r="Q841">
            <v>140</v>
          </cell>
          <cell r="R841">
            <v>5470000</v>
          </cell>
        </row>
        <row r="842">
          <cell r="F842" t="str">
            <v>Băng đạn dùng cho dụng cụ khâu cắt nối nội soi đa năng với thiết kế 3 chiều cao ghim trước khi đóng 2-2.5- 3 mm; sau khi đóng 0.75-1.00-1.25mm; chiều dài 30/45 mm</v>
          </cell>
          <cell r="G842" t="str">
            <v>Băng đạn (ghim khâu) cắt khâu nối nội soi Endo GIA công nghệ Tri-Staple, dài 45mm, màu đồng</v>
          </cell>
          <cell r="H842" t="str">
            <v>Băng ghim nội soi công nghệ tristaple có 3 hàng ghim chiều cao khác nhau mỗi bên, chiều cao ghim từ trong ra ngoài là: 2.0mm; 2.5mm; 3.0 mm,chiều dài băng ghim 45mm.</v>
          </cell>
          <cell r="I842" t="str">
            <v>N08.00.010.1712.175.0021</v>
          </cell>
          <cell r="J842">
            <v>1</v>
          </cell>
          <cell r="K842" t="str">
            <v>D</v>
          </cell>
          <cell r="L842" t="str">
            <v>Băng đạn (ghim khâu) cắt khâu nối nội soi công nghệ Tri-Staple, có 3 hàng ghim chiều cao khác nhau mỗi bên, chiều cao ghim từ trong ra ngoài là: 2.0mm; 2.5mm; 3.0 mm, chiều dài băng ghim 45mm, màu đồng.
- Cung cấp lưỡi dao mới trong mỗi băng đạn. Tiêu chu</v>
          </cell>
          <cell r="M842" t="str">
            <v>6 cái/ Hộp</v>
          </cell>
          <cell r="N842" t="str">
            <v>Cái</v>
          </cell>
          <cell r="O842">
            <v>80</v>
          </cell>
          <cell r="P842">
            <v>80</v>
          </cell>
          <cell r="Q842">
            <v>80</v>
          </cell>
          <cell r="R842">
            <v>5470000</v>
          </cell>
        </row>
        <row r="843">
          <cell r="F843" t="str">
            <v>Nẹp cột sống cổ lối trước (Độ dài từ 50mm-69mm)</v>
          </cell>
          <cell r="G843" t="str">
            <v>Nẹp cột sống cổ lối trước (Độ dài từ 50mm-69mm)</v>
          </cell>
          <cell r="H843" t="str">
            <v>Nẹp cột sống cổ lối trước (Độ dài từ 50mm-69mm)</v>
          </cell>
          <cell r="I843" t="str">
            <v>N07.06.040.0942.000.0004</v>
          </cell>
          <cell r="J843" t="str">
            <v>Nhóm 5</v>
          </cell>
          <cell r="K843" t="str">
            <v>Loại C</v>
          </cell>
          <cell r="L843" t="str">
            <v>- Vật liệu: Titanium  Ti-6Al-4V ELI theo tiêu chuẩn ASTM F136.
- Độ dài: Từ 50 mm đến 69 mm.
- Độ dày nẹp: Từ 1.7mm đến 2.2 mm
- Độ rộng: Từ 16mm đến 20mm.
- Thân nẹp có các lỗ để bắt vít cột sống cổ lối trước, trên các lỗ có thiết kế vòng khóa với cơ chế</v>
          </cell>
          <cell r="M843" t="str">
            <v>Cái/Gói</v>
          </cell>
          <cell r="N843" t="str">
            <v>Cái</v>
          </cell>
          <cell r="O843">
            <v>0</v>
          </cell>
          <cell r="P843">
            <v>0</v>
          </cell>
          <cell r="Q843">
            <v>0</v>
          </cell>
          <cell r="R843">
            <v>12150000</v>
          </cell>
        </row>
        <row r="844">
          <cell r="F844" t="str">
            <v xml:space="preserve">Vít cột sống cổ lối trước </v>
          </cell>
          <cell r="G844" t="str">
            <v xml:space="preserve">Vít cột sống cổ lối trước </v>
          </cell>
          <cell r="H844" t="str">
            <v xml:space="preserve">Vít cột sống cổ lối trước </v>
          </cell>
          <cell r="I844" t="str">
            <v>N07.06.040.0942.000.0012</v>
          </cell>
          <cell r="J844" t="str">
            <v>Nhóm 5</v>
          </cell>
          <cell r="K844" t="str">
            <v>Loại C</v>
          </cell>
          <cell r="L844" t="str">
            <v>- Vật liệu: Titanium  Ti-6Al-4V ELI theo tiêu chuẩn ASTM F136.
- Đi kèm với nẹp cột sống cổ lối trước giúp cố định nẹp cột sống cổ vào thân đốt sống. 
- Mũ vít mỏng giúp bám sát vào thân nẹp. 
- Thân vít có ren nhọn, mũi vít có 2 rãnh giúp vít tự taro. 
-</v>
          </cell>
          <cell r="M844" t="str">
            <v>Cái/Gói</v>
          </cell>
          <cell r="N844" t="str">
            <v>Cái</v>
          </cell>
          <cell r="O844">
            <v>0</v>
          </cell>
          <cell r="P844">
            <v>0</v>
          </cell>
          <cell r="Q844">
            <v>0</v>
          </cell>
          <cell r="R844">
            <v>825000</v>
          </cell>
        </row>
        <row r="845">
          <cell r="F845" t="str">
            <v>Ống thông dẫn đường dùng trong can thiệp thần kinh, đường kính ngoài là 0.084", đường kính trong là 0.072" chiều dài làm việc là 95 cm, 105 cm, 115 cm, 125 cm, 130 cm.</v>
          </cell>
          <cell r="G845">
            <v>825000</v>
          </cell>
          <cell r="H845">
            <v>825000</v>
          </cell>
          <cell r="I845">
            <v>825000</v>
          </cell>
          <cell r="J845">
            <v>3</v>
          </cell>
          <cell r="K845">
            <v>3</v>
          </cell>
          <cell r="L845" t="str">
            <v>Ống thông Navien có 2 đường kính 5F với đường kính  trong 0.058'' và 6F với đường kính trong 0.072'',  lớp polime kết dính để liên kết với các lớp ,  sợi dẹp nitinol chạy vòng quanh ống để giúp duy trì hình dạng lòng ống thông , đầu gần chắc chắn,  đầu xa</v>
          </cell>
          <cell r="M845" t="str">
            <v>Cái/ Hộp</v>
          </cell>
          <cell r="N845" t="str">
            <v>Cái</v>
          </cell>
          <cell r="O845">
            <v>10</v>
          </cell>
          <cell r="P845">
            <v>10</v>
          </cell>
          <cell r="Q845">
            <v>10</v>
          </cell>
          <cell r="R845">
            <v>0</v>
          </cell>
        </row>
        <row r="846">
          <cell r="F846" t="str">
            <v>Stent lấy huyết khối mạch não công nghệ Cerebral Net, có thể điều chỉnh đường kính, độ dài và lực hướng tâm của lưới stent theo thời gian thực chiều dài stent: 31mm và 36 mm; vi ống thông có ID 0,021”</v>
          </cell>
          <cell r="G846">
            <v>0</v>
          </cell>
          <cell r="H846">
            <v>0</v>
          </cell>
          <cell r="I846">
            <v>0</v>
          </cell>
          <cell r="J846">
            <v>4</v>
          </cell>
          <cell r="K846">
            <v>4</v>
          </cell>
          <cell r="L846" t="str">
            <v>Công nghệ Cerebral Net, có thể điều chỉnh đường kính, độ dài và lực hướng tâm của lưới stent theo thời gian thực. Dây được đan chéo giúp bắt huyết khối. Tay cầm có chế độ tự do và chế độ tự khóa, đầu tip không chấn thương</v>
          </cell>
          <cell r="M846" t="str">
            <v>01 cái/hộp</v>
          </cell>
          <cell r="N846" t="str">
            <v>Cái</v>
          </cell>
          <cell r="O846">
            <v>40</v>
          </cell>
          <cell r="P846">
            <v>40</v>
          </cell>
          <cell r="Q846">
            <v>40</v>
          </cell>
          <cell r="R846">
            <v>0</v>
          </cell>
        </row>
        <row r="847">
          <cell r="F847" t="str">
            <v>Stent lấy huyết khối mạch não công nghệ Cerebral Net, có thể điều chỉnh đường kính, độ dài và lực hướng tâm của lưới stent theo thời gian thực chiều dài stent: 25mm; vi ống thông có ID 0,017”</v>
          </cell>
          <cell r="G847">
            <v>0</v>
          </cell>
          <cell r="H847">
            <v>0</v>
          </cell>
          <cell r="I847">
            <v>0</v>
          </cell>
          <cell r="J847">
            <v>4</v>
          </cell>
          <cell r="K847">
            <v>4</v>
          </cell>
          <cell r="L847" t="str">
            <v>Công nghệ Cerebral Net, có thể điều chỉnh đường kính, độ dài và lực hướng tâm của lưới stent theo thời gian thực. Dây được đan chéo giúp bắt huyết khối. Tay cầm có chế độ tự do và chế độ tự khóa, đầu tip không chấn thương</v>
          </cell>
          <cell r="M847" t="str">
            <v>01 cái/hộp</v>
          </cell>
          <cell r="N847" t="str">
            <v>Cái</v>
          </cell>
          <cell r="O847">
            <v>40</v>
          </cell>
          <cell r="P847">
            <v>40</v>
          </cell>
          <cell r="Q847">
            <v>40</v>
          </cell>
          <cell r="R847">
            <v>0</v>
          </cell>
        </row>
        <row r="848">
          <cell r="F848" t="str">
            <v>Đĩa đệm cột sống cổ lối trước</v>
          </cell>
          <cell r="G848" t="str">
            <v>Đĩa đệm cột sống cổ lối trước DUO</v>
          </cell>
          <cell r="H848" t="str">
            <v>Đĩa đệm cột sống cổ lối trước DUO</v>
          </cell>
          <cell r="I848" t="str">
            <v>N06.04.020.0942.000.0003</v>
          </cell>
          <cell r="J848" t="str">
            <v>Nhóm 5</v>
          </cell>
          <cell r="K848" t="str">
            <v>Loại C</v>
          </cell>
          <cell r="L848" t="str">
            <v xml:space="preserve">- Vật liệu: PEEK (ASTM F2026) và Titanium  Ti-6Al-4V ELI (ASTM F136).
- Thiết kế dạng hình thang. 
- Mặt trên và mặt dưới có răng cưa (độ cao răng từ 0.5mm – 0.8mm) giúp đĩa đệm bám chắc trên bề mặt thân đốt sống. 
- Góc nghiêng giữa mặt trên và mặt dưới </v>
          </cell>
          <cell r="M848" t="str">
            <v>Cái/Gói</v>
          </cell>
          <cell r="N848" t="str">
            <v>Cái</v>
          </cell>
          <cell r="O848">
            <v>0</v>
          </cell>
          <cell r="P848">
            <v>0</v>
          </cell>
          <cell r="Q848">
            <v>0</v>
          </cell>
          <cell r="R848">
            <v>8450000</v>
          </cell>
        </row>
        <row r="849">
          <cell r="F849" t="str">
            <v>Lồng xương Expandable (Đường kính 14mm)</v>
          </cell>
          <cell r="G849" t="str">
            <v>Lồng xương Expandable (Đường kính 14mm)</v>
          </cell>
          <cell r="H849" t="str">
            <v>Lồng xương Expandable (Đường kính 14mm)</v>
          </cell>
          <cell r="I849" t="str">
            <v>N06.04.020.0942.000.0005</v>
          </cell>
          <cell r="J849" t="str">
            <v>Nhóm 5</v>
          </cell>
          <cell r="K849" t="str">
            <v>Loại C</v>
          </cell>
          <cell r="L849" t="str">
            <v xml:space="preserve">- Vật liệu: Titanium  Ti-6Al-4V ELI theo tiêu chuẩn ASTM F136.
- Hai đầu của đốt sống nhân tạo có nẹp với 4 lỗ để bắt vít vào thân đốt sống trên - dưới. 
- Phần thân hình trụ có khoang rỗng ghép xương và điều chỉnh được chiều dài tùy theo kích thước thân </v>
          </cell>
          <cell r="M849" t="str">
            <v>Cái/Gói</v>
          </cell>
          <cell r="N849" t="str">
            <v>Cái</v>
          </cell>
          <cell r="O849">
            <v>0</v>
          </cell>
          <cell r="P849">
            <v>0</v>
          </cell>
          <cell r="Q849">
            <v>0</v>
          </cell>
          <cell r="R849">
            <v>18750000</v>
          </cell>
        </row>
        <row r="850">
          <cell r="F850" t="str">
            <v>Lồng xương Expandable (Đường kính 16mm)</v>
          </cell>
          <cell r="G850" t="str">
            <v>Lồng xương Expandable (Đường kính 16mm)</v>
          </cell>
          <cell r="H850" t="str">
            <v>Lồng xương Expandable (Đường kính 16mm)</v>
          </cell>
          <cell r="I850" t="str">
            <v>N06.04.020.0942.000.0005</v>
          </cell>
          <cell r="J850" t="str">
            <v>Nhóm 5</v>
          </cell>
          <cell r="K850" t="str">
            <v>Loại C</v>
          </cell>
          <cell r="L850" t="str">
            <v xml:space="preserve">- Vật liệu: Titanium  Ti-6Al-4V ELI theo tiêu chuẩn ASTM F136.
- Hai đầu của đốt sống nhân tạo có nẹp với 4 lỗ để bắt vít vào thân đốt sống trên - dưới. 
- Phân thân hình trụ có khoang rỗng ghép xương và điều chỉnh được chiều dài tùy theo kích thước thân </v>
          </cell>
          <cell r="M850" t="str">
            <v>Cái/Gói</v>
          </cell>
          <cell r="N850" t="str">
            <v>Cái</v>
          </cell>
          <cell r="O850">
            <v>0</v>
          </cell>
          <cell r="P850">
            <v>0</v>
          </cell>
          <cell r="Q850">
            <v>0</v>
          </cell>
          <cell r="R850">
            <v>21260000</v>
          </cell>
        </row>
        <row r="851">
          <cell r="F851" t="str">
            <v>Lồng xương ECO (Đường kính 12mm, 14mm)</v>
          </cell>
          <cell r="G851">
            <v>21260000</v>
          </cell>
          <cell r="H851">
            <v>21260000</v>
          </cell>
          <cell r="I851">
            <v>21260000</v>
          </cell>
          <cell r="J851">
            <v>6</v>
          </cell>
          <cell r="K851">
            <v>6</v>
          </cell>
          <cell r="L851" t="str">
            <v xml:space="preserve">Phổi nhân tạo làm từ vật liệu Polycarbonate với lớp phủ sinh học: Phosphorylcholine (PH.I.S.I.O)
- Lưu lượng máu tối đa: 6000 ml/phút
- Thể tích dịch mồi ( oxygenator + bộ trao đổi nhiệt): 184 ml
- Vật liệu màng: (Microporous Polypropylene) Polypropylene </v>
          </cell>
          <cell r="M851">
            <v>6</v>
          </cell>
          <cell r="N851" t="str">
            <v>Bộ</v>
          </cell>
          <cell r="O851">
            <v>5</v>
          </cell>
          <cell r="P851">
            <v>5</v>
          </cell>
          <cell r="Q851">
            <v>5</v>
          </cell>
          <cell r="R851">
            <v>0</v>
          </cell>
        </row>
        <row r="852">
          <cell r="F852" t="str">
            <v>Lồng xương ECO (Đường kính 16mm)</v>
          </cell>
          <cell r="G852" t="str">
            <v>Lồng xương ECO (Đường kính 12mm, 14mm)</v>
          </cell>
          <cell r="H852" t="str">
            <v>Lồng xương ECO (Đường kính 12mm, 14mm)</v>
          </cell>
          <cell r="I852" t="str">
            <v>N06.04.020.0942.000.0006</v>
          </cell>
          <cell r="J852" t="str">
            <v>Nhóm 5</v>
          </cell>
          <cell r="K852" t="str">
            <v>Loại C</v>
          </cell>
          <cell r="L852" t="str">
            <v>- Vật liệu: Titanium  Ti-6Al-4V ELI theo tiêu chuẩn ASTM F136.
- Thiết kế hình trụ tròn dạng lưới giúp tăng độ bám và phục hồi của xương. 
- Chiều dài có thể thay đổi tùy theo kích thước của thân đốt sống cần thay thế. 
- Phần trung tâm rỗng tạo khoảng tr</v>
          </cell>
          <cell r="M852" t="str">
            <v>Cái/Gói</v>
          </cell>
          <cell r="N852" t="str">
            <v>Cái</v>
          </cell>
          <cell r="O852">
            <v>0</v>
          </cell>
          <cell r="P852">
            <v>0</v>
          </cell>
          <cell r="Q852">
            <v>0</v>
          </cell>
          <cell r="R852">
            <v>12260000</v>
          </cell>
        </row>
        <row r="853">
          <cell r="F853" t="str">
            <v>Lồng xương ECO (Đường kính 16mm)</v>
          </cell>
          <cell r="G853">
            <v>12260000</v>
          </cell>
          <cell r="H853">
            <v>12260000</v>
          </cell>
          <cell r="I853">
            <v>12260000</v>
          </cell>
          <cell r="J853">
            <v>6</v>
          </cell>
          <cell r="K853">
            <v>6</v>
          </cell>
          <cell r="L853">
            <v>0</v>
          </cell>
          <cell r="M853">
            <v>0</v>
          </cell>
          <cell r="N853" t="str">
            <v>Cái</v>
          </cell>
          <cell r="O853">
            <v>100</v>
          </cell>
          <cell r="P853">
            <v>100</v>
          </cell>
          <cell r="Q853">
            <v>100</v>
          </cell>
          <cell r="R853">
            <v>0</v>
          </cell>
        </row>
        <row r="854">
          <cell r="F854" t="str">
            <v>Quả lọc máu rút nước. Diện tích màng lọc 0,5m² hoặc 1,1m².</v>
          </cell>
          <cell r="G854">
            <v>0</v>
          </cell>
          <cell r="H854">
            <v>0</v>
          </cell>
          <cell r="I854">
            <v>0</v>
          </cell>
          <cell r="J854">
            <v>6</v>
          </cell>
          <cell r="K854">
            <v>6</v>
          </cell>
          <cell r="L854" t="str">
            <v>Quả lọc máu rút nước được làm bằng Polysulfone vỏ và cổng máu làm từ polycarbonate. Diện tích màng lọc 0,5m² hoặc 1,1m². Tốc độ lọc cao, thể tích mồi thấp, lưu lượng máu được phân phối đều chống hình thành huyết khối.</v>
          </cell>
          <cell r="M854">
            <v>6</v>
          </cell>
          <cell r="N854" t="str">
            <v>Cái</v>
          </cell>
          <cell r="O854">
            <v>100</v>
          </cell>
          <cell r="P854">
            <v>100</v>
          </cell>
          <cell r="Q854">
            <v>100</v>
          </cell>
          <cell r="R854">
            <v>0</v>
          </cell>
        </row>
        <row r="855">
          <cell r="F855" t="str">
            <v>Lồng xương ECO (Đường kính 16mm)</v>
          </cell>
          <cell r="G855" t="str">
            <v>Lồng xương ECO (Đường kính 16mm)</v>
          </cell>
          <cell r="H855" t="str">
            <v>Lồng xương ECO (Đường kính 16mm)</v>
          </cell>
          <cell r="I855" t="str">
            <v>N06.04.020.0942.000.0006</v>
          </cell>
          <cell r="J855" t="str">
            <v>Nhóm 5</v>
          </cell>
          <cell r="K855" t="str">
            <v>Loại C</v>
          </cell>
          <cell r="L855" t="str">
            <v>- Vật liệu: Titanium  Ti-6Al-4V ELI theo tiêu chuẩn ASTM F136.
- Thiết kế hình trụ tròn dạng lưới giúp tăng độ bám và phục hồi của xương. 
- Chiều dài có thể thay đổi tùy theo kích thước của thân đốt sống cần thay thế. 
- Phần trung tâm rỗng tạo khoảng tr</v>
          </cell>
          <cell r="M855" t="str">
            <v>Cái/Gói</v>
          </cell>
          <cell r="N855" t="str">
            <v>Cái</v>
          </cell>
          <cell r="O855">
            <v>0</v>
          </cell>
          <cell r="P855">
            <v>0</v>
          </cell>
          <cell r="Q855">
            <v>0</v>
          </cell>
          <cell r="R855">
            <v>14370000</v>
          </cell>
        </row>
        <row r="856">
          <cell r="F856" t="str">
            <v>Nẹp chẩm cổ loại 1</v>
          </cell>
          <cell r="G856" t="str">
            <v>Nẹp chẩm cổ loại 1</v>
          </cell>
          <cell r="H856" t="str">
            <v>Nẹp chẩm cổ loại 1</v>
          </cell>
          <cell r="I856" t="str">
            <v>N07.06.040.0942.000.0002</v>
          </cell>
          <cell r="J856" t="str">
            <v>Nhóm 5</v>
          </cell>
          <cell r="K856" t="str">
            <v>Loại C</v>
          </cell>
          <cell r="L856" t="str">
            <v>- Vật liệu: Titanium  Ti6Al4V ELI theo tiêu chuẩn ASTM F136. 
- Độ dài: 100mm - 200mm
- Đầu nẹp phẳng có các lỗ bầu dục giúp việc điều chỉnh vị trí và hướng vít bắt vào xương chẩm dễ dàng. 
- Phần thân nẹp được uốn một góc 60 độ so với đầu nẹp. Thân nẹp đ</v>
          </cell>
          <cell r="M856" t="str">
            <v>Cái/Gói</v>
          </cell>
          <cell r="N856" t="str">
            <v>Cái</v>
          </cell>
          <cell r="O856">
            <v>0</v>
          </cell>
          <cell r="P856">
            <v>0</v>
          </cell>
          <cell r="Q856">
            <v>0</v>
          </cell>
          <cell r="R856">
            <v>12250000</v>
          </cell>
        </row>
        <row r="857">
          <cell r="F857" t="str">
            <v>Kim luồn tĩnh mạch ngoại biên số 14G - 20G (loại không cánh không cửa, chất liệu ETFE, tiệt trùng bằng chùm tia điện tử).</v>
          </cell>
          <cell r="G857">
            <v>12250000</v>
          </cell>
          <cell r="H857">
            <v>12250000</v>
          </cell>
          <cell r="I857">
            <v>12250000</v>
          </cell>
          <cell r="J857">
            <v>6</v>
          </cell>
          <cell r="K857">
            <v>6</v>
          </cell>
          <cell r="L857" t="str">
            <v xml:space="preserve"> Kim luồn loại không cánh không cửa. Đầu kim sắc do cắt vát 2 lần. Catheter bằng chất liệu ETFE, đầu thuôn mượt ôm sát thân kim, thành mỏng lòng rộng cho lưu lượng dòng chảy cao. Khoang chứa máu trong suốt giúp người sử dụng dễ dàng phát hiện khi kim đã ở</v>
          </cell>
          <cell r="M857">
            <v>6</v>
          </cell>
          <cell r="N857" t="str">
            <v>Cái</v>
          </cell>
          <cell r="O857">
            <v>400</v>
          </cell>
          <cell r="P857">
            <v>400</v>
          </cell>
          <cell r="Q857">
            <v>400</v>
          </cell>
          <cell r="R857">
            <v>0</v>
          </cell>
        </row>
        <row r="858">
          <cell r="F858" t="str">
            <v xml:space="preserve">Nẹp chẩm cổ loại 2 </v>
          </cell>
          <cell r="G858" t="str">
            <v xml:space="preserve">Nẹp chẩm cổ loại 2 </v>
          </cell>
          <cell r="H858" t="str">
            <v xml:space="preserve">Nẹp chẩm cổ loại 2 </v>
          </cell>
          <cell r="I858" t="str">
            <v>N07.06.040.0942.000.0003</v>
          </cell>
          <cell r="J858" t="str">
            <v>Nhóm 5</v>
          </cell>
          <cell r="K858" t="str">
            <v>Loại C</v>
          </cell>
          <cell r="L858" t="str">
            <v>- Vật liệu: Titanium  Ti6Al4V ELI theo tiêu chuẩn ASTM F136.
- Là loại nẹp khóa, bề mặt nẹp có các lỗ để bắt vít cố định nẹp và xương chẩm
- Độ dài: 50mm - 55mm
- Hai bên nẹp có hệ thống khóa hình hoa tulip dùng để kết nối thanh nối ROD.
- Kèm theo Vít C</v>
          </cell>
          <cell r="M858" t="str">
            <v>Cái/Gói</v>
          </cell>
          <cell r="N858" t="str">
            <v>Cái</v>
          </cell>
          <cell r="O858">
            <v>0</v>
          </cell>
          <cell r="P858">
            <v>0</v>
          </cell>
          <cell r="Q858">
            <v>0</v>
          </cell>
          <cell r="R858">
            <v>16560000</v>
          </cell>
        </row>
        <row r="859">
          <cell r="F859" t="str">
            <v>Vít POCE (kèm ốc khóa trong)</v>
          </cell>
          <cell r="G859" t="str">
            <v>Vít POCE (kèm ốc khóa trong)</v>
          </cell>
          <cell r="H859" t="str">
            <v>Vít POCE (kèm ốc khóa trong)</v>
          </cell>
          <cell r="I859" t="str">
            <v>N07.06.040.0942.000.0013</v>
          </cell>
          <cell r="J859" t="str">
            <v>Nhóm 5</v>
          </cell>
          <cell r="K859" t="str">
            <v>Loại C</v>
          </cell>
          <cell r="L859" t="str">
            <v xml:space="preserve">- Vật liệu: Titanium  Ti-6Al-4V ELI theo tiêu chuẩn ASTM F136.
- Đầu vít thiết kế dạng hoa Tulip. 
- Vít thay đổi được góc giữa thân và mũ vít. Góc xoay thay đổi từ 0 độ đến 60 độ. 
- Mũi có rãnh cắt giúp vít tự taro, dễ dàng bắt vào xương. 
- Đường kính </v>
          </cell>
          <cell r="M859" t="str">
            <v>Cái/Gói</v>
          </cell>
          <cell r="N859" t="str">
            <v>Cái</v>
          </cell>
          <cell r="O859">
            <v>0</v>
          </cell>
          <cell r="P859">
            <v>0</v>
          </cell>
          <cell r="Q859">
            <v>0</v>
          </cell>
          <cell r="R859">
            <v>4350000</v>
          </cell>
        </row>
        <row r="860">
          <cell r="F860" t="str">
            <v>Hạt nhựa nút mạch kích thước từ 40-1.300 micromet, phủ polymer Polyzene® - F, 2ml</v>
          </cell>
          <cell r="G860" t="str">
            <v>Vật liệu nút mạch Embozene Color Advanced Microspheres, 2ml</v>
          </cell>
          <cell r="H860" t="str">
            <v>Vật liệu nút mạch Embozene Color Advanced Microspheres, 2ml</v>
          </cell>
          <cell r="I860" t="str">
            <v>N07.01.430.0587.183.0005.001; N07.01.430.0587.183.0005.017; N07.01.430.0587.183.0005.018; N07.01.430.0587.183.0005.019; N07.01.430.0587.183.0005.020;
N07.01.430.0587.183.0005.021; N07.01.430.0587.183.0005.022;
N07.01.430.0587.183.0005.023;
N07.01.430.0587</v>
          </cell>
          <cell r="J860">
            <v>3</v>
          </cell>
          <cell r="K860" t="str">
            <v>D</v>
          </cell>
          <cell r="L860" t="str">
            <v>Vật liệu: hạt vi cầu hydrogel, phủ polymer Polyzene® - F, tương thích sinh học, không tan trong dung môi. Kích thước hạt: 40 µm – 1.300 µm. Đóng gói: dạng lỏng chứa trong syringe 1ml hoặc 2ml. Loại không màu hoặc có màu (để dễ dàng phân biệt các</v>
          </cell>
          <cell r="M860" t="str">
            <v>01 lọ/hộp</v>
          </cell>
          <cell r="N860" t="str">
            <v>Lọ</v>
          </cell>
          <cell r="O860">
            <v>0</v>
          </cell>
          <cell r="P860">
            <v>0</v>
          </cell>
          <cell r="Q860">
            <v>0</v>
          </cell>
          <cell r="R860">
            <v>6500000</v>
          </cell>
        </row>
        <row r="861">
          <cell r="F861" t="str">
            <v>Chỉ không tan tổng hợp đơn sợi số 4-0 dài 90, 2 kim tròn đầu nhọn CV-15, 3/8C, 17mm</v>
          </cell>
          <cell r="G861" t="str">
            <v>Chỉ không tan tổng hợp đơn sợi Surgipro số 4-0 dài 90, 2 kim tròn đầu nhọn CV-15, 3/8C, 17mm</v>
          </cell>
          <cell r="H861">
            <v>6500000</v>
          </cell>
          <cell r="I861">
            <v>6500000</v>
          </cell>
          <cell r="J861">
            <v>0</v>
          </cell>
          <cell r="K861" t="str">
            <v>D</v>
          </cell>
          <cell r="L861" t="str">
            <v xml:space="preserve">Chỉ không tan, tổng hợp, đơn sợi, màu xanh, chất liệu Polypropylene và thêm Polyethylenglycol giúp sợi chỉ bền chắc và mượt mà. Sợi chỉ số 4-0, dài 90cm, 2 kim tròn, đầu nhọn CV-15, dài 17mm, kim cong 3/8 vòng tròn, loại kim SURGALLOY độ đàn hồi cao, sắc </v>
          </cell>
          <cell r="M861" t="str">
            <v>36 tép/hộp</v>
          </cell>
          <cell r="N861" t="str">
            <v>Tép</v>
          </cell>
          <cell r="O861">
            <v>100</v>
          </cell>
          <cell r="P861">
            <v>100</v>
          </cell>
          <cell r="Q861">
            <v>100</v>
          </cell>
          <cell r="R861">
            <v>160000</v>
          </cell>
        </row>
        <row r="862">
          <cell r="F862" t="str">
            <v>Chỉ không tan tổng hợp đơn sợi số 5-0 dài 90, 2 kim tròn đầu nhọn CV-15, 3/8C, 17mm</v>
          </cell>
          <cell r="G862" t="str">
            <v>Chỉ không tan tổng hợp đơn sợi Surgipro số 5-0 dài 90, 2 kim tròn đầu nhọn CV-15, 3/8C, 17mm</v>
          </cell>
          <cell r="H862">
            <v>160000</v>
          </cell>
          <cell r="I862">
            <v>160000</v>
          </cell>
          <cell r="J862">
            <v>0</v>
          </cell>
          <cell r="K862" t="str">
            <v>D</v>
          </cell>
          <cell r="L862" t="str">
            <v>Chỉ không tan, tổng hợp, đơn sợi, màu xanh, chất liệu Polypropylene và thêm  Polyethylen giúp sợi chỉ bền chắc và mượt mà. Sợi chỉ số 5-0, dài 90cm, 2 kim kim tròn, đầu nhọn CV-15, dài 17mm, kim cong 3/8vòng tròn, loại kim SURGALLOY độ đàn hồi cao, sắc bé</v>
          </cell>
          <cell r="M862" t="str">
            <v>36 tép/hộp</v>
          </cell>
          <cell r="N862" t="str">
            <v>Tép</v>
          </cell>
          <cell r="O862">
            <v>100</v>
          </cell>
          <cell r="P862">
            <v>100</v>
          </cell>
          <cell r="Q862">
            <v>100</v>
          </cell>
          <cell r="R862">
            <v>159075</v>
          </cell>
        </row>
        <row r="863">
          <cell r="F863" t="str">
            <v>Chỉ phẫu thuật tim không tiêu 5/0 80 cm 2 kim 3/8 R 16 mm</v>
          </cell>
          <cell r="G863">
            <v>159075</v>
          </cell>
          <cell r="H863">
            <v>159075</v>
          </cell>
          <cell r="I863">
            <v>159075</v>
          </cell>
          <cell r="J863">
            <v>6</v>
          </cell>
          <cell r="K863">
            <v>6</v>
          </cell>
          <cell r="L863" t="str">
            <v>Chỉ phẫu thuật tim đơn sợi không tiêu polyamide 6.6 số 5/0, dài 80cm, 2 kim tròn 3/8 16mm. 721072. Tiêu chuẩn CE, G7</v>
          </cell>
          <cell r="M863">
            <v>6</v>
          </cell>
          <cell r="N863" t="str">
            <v>Tép</v>
          </cell>
          <cell r="O863">
            <v>200</v>
          </cell>
          <cell r="P863">
            <v>200</v>
          </cell>
          <cell r="Q863">
            <v>200</v>
          </cell>
          <cell r="R863">
            <v>0</v>
          </cell>
        </row>
        <row r="864">
          <cell r="F864" t="str">
            <v>Chỉ không tan tổng hợp đơn sợi số 5-0 dài 75, 2 kim tròn đầu nhọn CV-22, 1/2C, 13mm</v>
          </cell>
          <cell r="G864" t="str">
            <v>Chỉ không tan tổng hợp đơn sợi Surgipro số 5-0 dài 75, 2 kim tròn đầu nhọn CV-22, 1/2C, 13mm</v>
          </cell>
          <cell r="H864">
            <v>0</v>
          </cell>
          <cell r="I864">
            <v>0</v>
          </cell>
          <cell r="J864">
            <v>0</v>
          </cell>
          <cell r="K864" t="str">
            <v>D</v>
          </cell>
          <cell r="L864" t="str">
            <v xml:space="preserve">Chỉ không tan, tổng hợp, đơn sợi, màu xanh, chất liệu Polypropylene và thêm  Polyethylenglycol giúp sợi chỉ bền chắc và mượt mà. Sợi chỉ số 5-0, dài 75cm, 2 kim tròn, đầu nhọn CV-22 dài 13mm, kim cong 1/2 vòng tròn, loại kim SURGALLOY độ đàn hồi cao, sắc </v>
          </cell>
          <cell r="M864" t="str">
            <v>36 tép/hộp</v>
          </cell>
          <cell r="N864" t="str">
            <v>Tép</v>
          </cell>
          <cell r="O864">
            <v>100</v>
          </cell>
          <cell r="P864">
            <v>100</v>
          </cell>
          <cell r="Q864">
            <v>100</v>
          </cell>
          <cell r="R864">
            <v>130200</v>
          </cell>
        </row>
        <row r="865">
          <cell r="F865" t="str">
            <v>Chỉ không tan tổng hợp đơn sợi số 5-0 dài 90, 2 kim tròn đầu nhọn CVF-11, 3/8C, 13mm</v>
          </cell>
          <cell r="G865" t="str">
            <v>Chỉ không tan tổng hợp đơn sợi Surgipro số 5-0 dài 90, 2 kim tròn đầu nhọn CVF-11, 3/8C, 13mm</v>
          </cell>
          <cell r="H865">
            <v>130200</v>
          </cell>
          <cell r="I865">
            <v>130200</v>
          </cell>
          <cell r="J865">
            <v>0</v>
          </cell>
          <cell r="K865" t="str">
            <v>D</v>
          </cell>
          <cell r="L865" t="str">
            <v xml:space="preserve">Chỉ không tan, tổng hợp, đơn sợi, màu xanh, chất liệu Polypropylene và thêm  Polyethylen giúp sợi chỉ bền chắc và mượt mà. Sợi chỉ số 5-0, dài 90cm, 2 kim kim tròn, đầu nhọn CVF-11, dài 13mm, kim cong 3/8 vòng tròn, loại kim SURGALLOY độ đàn hồi cao, sắc </v>
          </cell>
          <cell r="M865" t="str">
            <v>36 tép/hộp</v>
          </cell>
          <cell r="N865" t="str">
            <v>Tép</v>
          </cell>
          <cell r="O865">
            <v>100</v>
          </cell>
          <cell r="P865">
            <v>100</v>
          </cell>
          <cell r="Q865">
            <v>100</v>
          </cell>
          <cell r="R865">
            <v>136815</v>
          </cell>
        </row>
        <row r="866">
          <cell r="F866" t="str">
            <v>Chỉ không tan tổng hợp đơn sợi số 5-0 dài 75, 2 kim tròn đầu nhọn CV-11, 3/8C, 13mm</v>
          </cell>
          <cell r="G866" t="str">
            <v>Chỉ không tan tổng hợp đơn sợi Surgipro số 5-0 dài 75, 2 kim tròn đầu nhọn CV-11, 3/8C, 13mm</v>
          </cell>
          <cell r="H866">
            <v>136815</v>
          </cell>
          <cell r="I866">
            <v>136815</v>
          </cell>
          <cell r="J866">
            <v>0</v>
          </cell>
          <cell r="K866" t="str">
            <v>D</v>
          </cell>
          <cell r="L866" t="str">
            <v>Chỉ không tan, tổng hợp, đơn sợi, màu xanh, chất liệu Polypropylene và thêm Polyethylen giúp sợi chỉ bền chắc và mượt mà. Sợi chỉ số 5-0, dài 75cm, 2 kim kim tròn, đầu nhọn CV-11, dài 13mm, kim cong 3/8vòng tròn, loại kim SURGALLOY độ đàn hồi cao, sắc bén</v>
          </cell>
          <cell r="M866" t="str">
            <v>36 tép/hộp</v>
          </cell>
          <cell r="N866" t="str">
            <v>Tép</v>
          </cell>
          <cell r="O866">
            <v>100</v>
          </cell>
          <cell r="P866">
            <v>100</v>
          </cell>
          <cell r="Q866">
            <v>100</v>
          </cell>
          <cell r="R866">
            <v>136815</v>
          </cell>
        </row>
        <row r="867">
          <cell r="F867" t="str">
            <v>Chỉ không tan tổng hợp đơn sợi số 6-0 dài 75, 2 kim tròn đầu nhọn CV-11, 3/8C, 13mm</v>
          </cell>
          <cell r="G867" t="str">
            <v>Chỉ không tan tổng hợp đơn sợi Surgipro số 6-0 dài 75, 2 kim tròn đầu nhọn CV-11, 3/8C, 13mm</v>
          </cell>
          <cell r="H867">
            <v>136815</v>
          </cell>
          <cell r="I867">
            <v>136815</v>
          </cell>
          <cell r="J867">
            <v>0</v>
          </cell>
          <cell r="K867" t="str">
            <v>D</v>
          </cell>
          <cell r="L867" t="str">
            <v xml:space="preserve">Chỉ không tan, tổng hợp, đơn sợi, màu xanh, chất liệu Polypropylene và thêm Polyethylenglycol giúp sợi chỉ bền chắc và mượt mà. Sợi chỉ số 6-0, dài 75cm, 2 kim tròn, đầu nhọn CV-11, dài 13mm, kim cong 3/8 vòng tròn, loại kim SURGALLOY độ đàn hồi cao, sắc </v>
          </cell>
          <cell r="M867" t="str">
            <v>36 tép/hộp</v>
          </cell>
          <cell r="N867" t="str">
            <v>Tép</v>
          </cell>
          <cell r="O867">
            <v>50</v>
          </cell>
          <cell r="P867">
            <v>50</v>
          </cell>
          <cell r="Q867">
            <v>50</v>
          </cell>
          <cell r="R867">
            <v>138495</v>
          </cell>
        </row>
        <row r="868">
          <cell r="F868" t="str">
            <v>Chỉ không tan tổng hợp đơn sợi số 6-0 dài 60, 2 kim tròn đầu nhọn CV-20, 1/2C, 10mm</v>
          </cell>
          <cell r="G868" t="str">
            <v>Chỉ không tan tổng hợp đơn sợi Surgipro số 6-0 dài 60, 2 kim tròn đầu nhọn CV-20, 1/2C, 10mm</v>
          </cell>
          <cell r="H868">
            <v>138495</v>
          </cell>
          <cell r="I868">
            <v>138495</v>
          </cell>
          <cell r="J868">
            <v>0</v>
          </cell>
          <cell r="K868" t="str">
            <v>D</v>
          </cell>
          <cell r="L868" t="str">
            <v>Chỉ không tan, tổng hợp, đơn sợi, màu xanh, chất liệu Polypropylene và thêm Polyethylen giúp sợi chỉ bền chắc và mượt mà. Sợi chỉ số 6-0, dài 60cm, 2 kim kim tròn, đầu nhọn CV-20, dài 10mm, kim cong 1/2 vòng tròn, loại kim SURGALLOY độ đàn hồi cao, sắc bé</v>
          </cell>
          <cell r="M868" t="str">
            <v>36 tép/hộp</v>
          </cell>
          <cell r="N868" t="str">
            <v>Tép</v>
          </cell>
          <cell r="O868">
            <v>50</v>
          </cell>
          <cell r="P868">
            <v>50</v>
          </cell>
          <cell r="Q868">
            <v>50</v>
          </cell>
          <cell r="R868">
            <v>138495</v>
          </cell>
        </row>
        <row r="869">
          <cell r="F869" t="str">
            <v>Chỉ không tan tổng hợp đơn sợi số 7-0 dài 60, 2 kim tròn đầu nhọn MV-135-5, 3/8C, 6mm</v>
          </cell>
          <cell r="G869" t="str">
            <v>Chỉ không tan tổng hợp đơn sợi Surgipro số 7-0 dài 60, 2 kim tròn đầu nhọn MV-135-5, 3/8C, 6mm</v>
          </cell>
          <cell r="H869">
            <v>138495</v>
          </cell>
          <cell r="I869">
            <v>138495</v>
          </cell>
          <cell r="J869">
            <v>0</v>
          </cell>
          <cell r="K869" t="str">
            <v>D</v>
          </cell>
          <cell r="L869" t="str">
            <v>Chỉ không tan, tổng hợp, đơn sợi, màu xanh, chất liệu Polypropylene và thêm Polyethylenglycol giúp sợi chỉ bền chắc và mượt mà. Sợi chỉ số 7-0, dài 60cm, 2 kim tròn, đầu nhọn MV-135-5, dài 6mm, kim cong 3/8 vòng tròn, loại kim SURGALLOY độ đàn hồi cao, sắ</v>
          </cell>
          <cell r="M869" t="str">
            <v>12 tép/hộp</v>
          </cell>
          <cell r="N869" t="str">
            <v>Tép</v>
          </cell>
          <cell r="O869">
            <v>300</v>
          </cell>
          <cell r="P869">
            <v>300</v>
          </cell>
          <cell r="Q869">
            <v>300</v>
          </cell>
          <cell r="R869">
            <v>1004745</v>
          </cell>
        </row>
        <row r="870">
          <cell r="F870" t="str">
            <v xml:space="preserve">Bộ catheter dẫn lưu chủ động dịch khoang màng phổi PleurX 3 trong 1 </v>
          </cell>
          <cell r="G870" t="str">
            <v xml:space="preserve">Bộ catheter dẫn lưu chủ động dịch khoang màng phổi PleurX 3 trong 1 </v>
          </cell>
          <cell r="H870">
            <v>1004745</v>
          </cell>
          <cell r="I870">
            <v>1004745</v>
          </cell>
          <cell r="J870">
            <v>3</v>
          </cell>
          <cell r="K870">
            <v>3</v>
          </cell>
          <cell r="L870" t="str">
            <v>Bộ dẫn lưu chủ động dịch màng phổi PleurX 3 trong 1 dùng một lần dùng trong điều trị tràn dịch màng phổi kéo dài. Bộ dụng cụ gồm: bộ đặt ống dẫn lưu với catheter dẫn lưu 15.5 Fr silicone dài 66 cm có van dẫn lưu một chiều an toàn kín tương thích dây dẫn l</v>
          </cell>
          <cell r="M870" t="str">
            <v>10 bộ/thùng</v>
          </cell>
          <cell r="N870" t="str">
            <v>Bộ</v>
          </cell>
          <cell r="O870">
            <v>10</v>
          </cell>
          <cell r="P870">
            <v>10</v>
          </cell>
          <cell r="Q870">
            <v>10</v>
          </cell>
          <cell r="R870">
            <v>13300000</v>
          </cell>
        </row>
        <row r="871">
          <cell r="F871" t="str">
            <v xml:space="preserve">Bộ catheter dẫn lưu chủ động dịch khoang màng bụng PleurX 3 trong 1 </v>
          </cell>
          <cell r="G871" t="str">
            <v>Bộ dụng cụ dây thoát dịch có khoá PleurX dùng thoát dịch vô trùng tiện dụng</v>
          </cell>
          <cell r="H871">
            <v>13300000</v>
          </cell>
          <cell r="I871">
            <v>13300000</v>
          </cell>
          <cell r="J871">
            <v>3</v>
          </cell>
          <cell r="K871">
            <v>3</v>
          </cell>
          <cell r="L871" t="str">
            <v>Bộ dụng cụ dây thoát dịch có khoá con lăn PleurX dùng thoát dịch vô trùng tiện dụng gồm adapter 5in1, tấm lót xanh, bông tẩm cồn (x4), găng tay (x2), nắp van, gạc 10.2cmx10.2cm (x4), tấm đệm catheter, băng dán, kẹp xanh dương khoá đường truyền khẩn cấp, d</v>
          </cell>
          <cell r="M871" t="str">
            <v>5 bộ/thùng</v>
          </cell>
          <cell r="N871" t="str">
            <v>Bộ</v>
          </cell>
          <cell r="O871">
            <v>5</v>
          </cell>
          <cell r="P871">
            <v>5</v>
          </cell>
          <cell r="Q871">
            <v>5</v>
          </cell>
          <cell r="R871">
            <v>1100000</v>
          </cell>
        </row>
        <row r="872">
          <cell r="F872" t="str">
            <v>Bộ dụng cụ dây thoát dịch có khoá PleurX dùng thoát dịch vô trùng tiện dụng</v>
          </cell>
          <cell r="G872" t="str">
            <v xml:space="preserve">Bộ catheter dẫn lưu chủ động dịch khoang màng bụng PleurX 3 trong 1 </v>
          </cell>
          <cell r="H872">
            <v>1100000</v>
          </cell>
          <cell r="I872">
            <v>1100000</v>
          </cell>
          <cell r="J872">
            <v>3</v>
          </cell>
          <cell r="K872">
            <v>3</v>
          </cell>
          <cell r="L872" t="str">
            <v>Bộ dẫn lưu chủ động dịch màng bụng PleurX 3 trong 1 dùng một lần dùng trong điều trị tràn dịch màng bụng kéo dài. Bộ dụng cụ gồm: bộ đặt ống dẫn lưu với catheter dẫn lưu 15.5 Fr silicone dài 71 cm có van dẫn lưu một chiều an toàn kín tương thích dây dẫn l</v>
          </cell>
          <cell r="M872" t="str">
            <v>10 bộ/thùng</v>
          </cell>
          <cell r="N872" t="str">
            <v>Bộ</v>
          </cell>
          <cell r="O872">
            <v>5</v>
          </cell>
          <cell r="P872">
            <v>5</v>
          </cell>
          <cell r="Q872">
            <v>5</v>
          </cell>
          <cell r="R872">
            <v>13300000</v>
          </cell>
        </row>
        <row r="873">
          <cell r="F873" t="str">
            <v>Mạch máu nhân tạo thẳng chất liệu Polyester các cỡ</v>
          </cell>
          <cell r="G873" t="str">
            <v>Mạch máu nhân tạo thẳng chất liệu Polyester đường kính 6-24mm</v>
          </cell>
          <cell r="H873" t="str">
            <v>Mạch máu nhân tạo FlowNit Bioseal thẳng đường kính 6-24mm</v>
          </cell>
          <cell r="I873">
            <v>13300000</v>
          </cell>
          <cell r="J873">
            <v>3</v>
          </cell>
          <cell r="K873">
            <v>3</v>
          </cell>
          <cell r="L873" t="str">
            <v>Mạch máu nhân tạo FlowNit Bioseal thẳng dùng trong phẫu thuật tim mạch máu (động mạch chủ bụng, động mạch chậu, động mạch đùi), chất liệu Polyester đan bằng kỹ thuật dệt kim tăng khả năng chống vỡ và hạn chế phình. 
Mạch máu nhân tạo được phủ lớp collagen</v>
          </cell>
          <cell r="M873" t="str">
            <v>1 Cái/Hộp</v>
          </cell>
          <cell r="N873" t="str">
            <v>Hộp</v>
          </cell>
          <cell r="O873">
            <v>10</v>
          </cell>
          <cell r="P873">
            <v>10</v>
          </cell>
          <cell r="Q873">
            <v>10</v>
          </cell>
          <cell r="R873">
            <v>14000000</v>
          </cell>
        </row>
        <row r="874">
          <cell r="F874" t="str">
            <v>Mạch máu nhân tạo chữ Y 3-4  nhánh chất liệu Polyester các cỡ</v>
          </cell>
          <cell r="G874" t="str">
            <v>Mạch máu nhân tạo chữ Y, chất liệu Polyester, đường kính: 12x6mm, 14x7mm, 16x8mm, 18x9mm, 20x10mm, 22x11mm, 24x12mm</v>
          </cell>
          <cell r="H874" t="str">
            <v>Mạch máu nhân tạo FlowNit Bioseal chữ Y đường kính: 12x6mm, 14x7mm, 16x8mm, 18x9mm, 20x10mm, 22x11mm, 24x12mm</v>
          </cell>
          <cell r="I874">
            <v>14000000</v>
          </cell>
          <cell r="J874">
            <v>3</v>
          </cell>
          <cell r="K874">
            <v>3</v>
          </cell>
          <cell r="L874" t="str">
            <v>Mạch máu nhân tạo FlowNit Bioseal chữ Y dùng trong phẫu thuật tim mạch máu (động mạch chủ bụng, động mạch chậu, động mạch đùi), chất liệu Polyester đan bằng kỹ thuật dệt kim tăng khả năng chống vỡ và hạn chế phình. 
Mạch máu nhân tạo được phủ lớp collagen</v>
          </cell>
          <cell r="M874" t="str">
            <v>1 Cái/Hộp</v>
          </cell>
          <cell r="N874" t="str">
            <v>Hộp</v>
          </cell>
          <cell r="O874">
            <v>5</v>
          </cell>
          <cell r="P874">
            <v>5</v>
          </cell>
          <cell r="Q874">
            <v>5</v>
          </cell>
          <cell r="R874">
            <v>18000000</v>
          </cell>
        </row>
        <row r="875">
          <cell r="F875" t="str">
            <v>Mạch máu nhân tạo thằng chất liệu Polyester
các cỡ</v>
          </cell>
          <cell r="G875" t="str">
            <v>Mạch máu nhân tạo thằng chất liệu Polyester
đường kính: 8-34mm</v>
          </cell>
          <cell r="H875" t="str">
            <v>Mạch máu nhân tạo FlowWeave Bioseal thằng
đường kính: 8-34mm</v>
          </cell>
          <cell r="I875">
            <v>18000000</v>
          </cell>
          <cell r="J875">
            <v>3</v>
          </cell>
          <cell r="K875">
            <v>3</v>
          </cell>
          <cell r="L875" t="str">
            <v>Mạch máu nhân tạo FlowWeave Bioseal thằng dùng trong phẫu thuật tim mạch máu (động mạch chủ ngực, quai động mạch chủ), chất liệu Polyester đan bằng kỹ thuật dệt thoi tăng khả năng chống vỡ và hạn chế phình. 
Mạch máu nhân tạo được ngâm tẩm collagen và khô</v>
          </cell>
          <cell r="M875" t="str">
            <v>1 Cái/Hộp</v>
          </cell>
          <cell r="N875" t="str">
            <v>Hộp</v>
          </cell>
          <cell r="O875">
            <v>5</v>
          </cell>
          <cell r="P875">
            <v>5</v>
          </cell>
          <cell r="Q875">
            <v>5</v>
          </cell>
          <cell r="R875">
            <v>15000000</v>
          </cell>
        </row>
        <row r="876">
          <cell r="F876" t="str">
            <v>Mạch máu nhân tạo thằng chất liệu ePTFE
các cỡ</v>
          </cell>
          <cell r="G876" t="str">
            <v xml:space="preserve">Mạch máu nhân tạo thằng, thành tiêu chuẩn, có vòng xoắn, chất liệu ePTFE
đường kính: 6-8mm, chiều dài 50cm </v>
          </cell>
          <cell r="H876" t="str">
            <v>Mạch máu nhân tạo FlowLine Bipore thành tiêu chuẩn có vòng xoắn, dạng thằng
đường kính: 6-8mm, chiều dài 50cm</v>
          </cell>
          <cell r="I876">
            <v>15000000</v>
          </cell>
          <cell r="J876">
            <v>3</v>
          </cell>
          <cell r="K876">
            <v>3</v>
          </cell>
          <cell r="L876" t="str">
            <v>Mạch máu nhân tạo FlowLine Bipore thẳng, thiết kế thành tiêu chuẩn, lớp phủ ePTFE tăng lực giữ vết khâu và khả năng chống vỡ cao. 
Ống ghép được gia cố bởi vòng xoắn nhằm tăng khả năng chống gập, chống nén.
Kích thước: đường kính: 6-8mm, chiều dài 50cm
Ch</v>
          </cell>
          <cell r="M876" t="str">
            <v>1 Cái/Hộp</v>
          </cell>
          <cell r="N876" t="str">
            <v>Hộp</v>
          </cell>
          <cell r="O876">
            <v>5</v>
          </cell>
          <cell r="P876">
            <v>5</v>
          </cell>
          <cell r="Q876">
            <v>5</v>
          </cell>
          <cell r="R876">
            <v>13000000</v>
          </cell>
        </row>
        <row r="877">
          <cell r="F877" t="str">
            <v>Mạch máu nhân tạo thằng chất liệu ePTFE
các cỡ</v>
          </cell>
          <cell r="G877" t="str">
            <v xml:space="preserve">Mạch máu nhân tạo thằng, thành tiêu chuẩn, có vòng xoắn, chất liệu ePTFE
đường kính: 6-8mm, chiều dài 80cm </v>
          </cell>
          <cell r="H877" t="str">
            <v>Mạch máu nhân tạo FlowLine Bipore thành tiêu chuẩn có vòng xoắn, dạng thằng
đường kính: 6-8mm, chiều dài 80cm</v>
          </cell>
          <cell r="I877">
            <v>13000000</v>
          </cell>
          <cell r="J877">
            <v>3</v>
          </cell>
          <cell r="K877">
            <v>3</v>
          </cell>
          <cell r="L877" t="str">
            <v>Mạch máu nhân tạo FlowLine Bipore thẳng, thiết kế thành tiêu chuẩn, lớp phủ ePTFE tăng lực giữ vết khâu và khả năng chống vỡ cao. 
Ống ghép được gia cố bởi vòng xoắn nhằm tăng khả năng chống gập, chống nén.
Kích thước: đường kính: 6-8mm, chiều dài 80cm
Ch</v>
          </cell>
          <cell r="M877" t="str">
            <v>1 Cái/Hộp</v>
          </cell>
          <cell r="N877" t="str">
            <v>Hộp</v>
          </cell>
          <cell r="O877">
            <v>5</v>
          </cell>
          <cell r="P877">
            <v>5</v>
          </cell>
          <cell r="Q877">
            <v>5</v>
          </cell>
          <cell r="R877">
            <v>19000000</v>
          </cell>
        </row>
        <row r="878">
          <cell r="F878" t="str">
            <v>Mạch máu nhân tạo thằng chất liệu ePTFE
các cỡ</v>
          </cell>
          <cell r="G878" t="str">
            <v xml:space="preserve">Mạch máu nhân tạo thằng chất liệu ePTFE, thành tiêu chuẩn
đường kính: 6-8mm, chiều dài 50cm </v>
          </cell>
          <cell r="H878" t="str">
            <v>Mạch máu nhân tạo FlowLine Bipore thành tiêu chuẩn, dạng thằng, 
đường kính: 6-8mm, chiều dài 50cm</v>
          </cell>
          <cell r="I878">
            <v>19000000</v>
          </cell>
          <cell r="J878">
            <v>3</v>
          </cell>
          <cell r="K878">
            <v>3</v>
          </cell>
          <cell r="L878" t="str">
            <v xml:space="preserve">Mạch máu nhân tạo FlowLine Bipore thẳng, thành tiêu chuẩn, lớp phủ ePTFE tăng lực giữ vết khâu và khả năng chống vỡ cao. Mạch máu nhân tạo được chỉ định trong các trường hợp tái thiết động mạch, chủ yếu ở vùng mạch ngoại vi, đồng thời cũng có thể sử dụng </v>
          </cell>
          <cell r="M878" t="str">
            <v>1 Cái/Hộp</v>
          </cell>
          <cell r="N878" t="str">
            <v>Hộp</v>
          </cell>
          <cell r="O878">
            <v>5</v>
          </cell>
          <cell r="P878">
            <v>5</v>
          </cell>
          <cell r="Q878">
            <v>5</v>
          </cell>
          <cell r="R878">
            <v>13000000</v>
          </cell>
        </row>
        <row r="879">
          <cell r="F879" t="str">
            <v>Mạch máu nhân tạo thằng chất liệu ePTFE
các cỡ</v>
          </cell>
          <cell r="G879" t="str">
            <v xml:space="preserve">Mạch máu nhân tạo thằng chất liệu ePTFE thành mỏng,  đường kính: 6-8mm, chiều dài 20cm </v>
          </cell>
          <cell r="H879" t="str">
            <v xml:space="preserve">Mạch máu nhân tạo FlowLine Bipore thằng thành mỏng, 
đường kính: đường kính: 6-8mm, chiều dài 20cm </v>
          </cell>
          <cell r="I879">
            <v>13000000</v>
          </cell>
          <cell r="J879">
            <v>3</v>
          </cell>
          <cell r="K879">
            <v>3</v>
          </cell>
          <cell r="L879" t="str">
            <v xml:space="preserve">Mạch máu nhân tạo FlowLine Bipore thẳng, lớp phủ ePTFE tăng lực giữ vết khâu và khả năng chống vỡ cao. 
Mạch máu nhân tạo được chỉ định trong các trường hợp tái thiết động mạch, chủ yếu ở vùng mạch ngoại vi, đồng thời cũng có thể sử dụng để tái thiết lại </v>
          </cell>
          <cell r="M879" t="str">
            <v>1 Cái/Hộp</v>
          </cell>
          <cell r="N879" t="str">
            <v>Hộp</v>
          </cell>
          <cell r="O879">
            <v>5</v>
          </cell>
          <cell r="P879">
            <v>5</v>
          </cell>
          <cell r="Q879">
            <v>5</v>
          </cell>
          <cell r="R879">
            <v>9500000</v>
          </cell>
        </row>
        <row r="880">
          <cell r="F880" t="str">
            <v>Dù đóng thông liên nhĩ Occlutech Figulla Flex II ASD các kích cỡ</v>
          </cell>
          <cell r="G880" t="str">
            <v>Dù đóng thông liên nhĩ Occlutech Figulla Flex II ASD các kích cỡ</v>
          </cell>
          <cell r="H880" t="str">
            <v>Dù đóng thông liên nhĩ Occlutech Figulla Flex II ASD với công nghệ đan bện giảm thiểu vật liệu phần đĩa nhĩ trái, tạo đầu tip mềm không gây tổn thương. Hợp kim Nitinol được phủ lớp Titanium làm giảm tối thiểu giải phóng Nikel. Công nghệ đan bện một núm du</v>
          </cell>
          <cell r="I880">
            <v>9500000</v>
          </cell>
          <cell r="J880" t="str">
            <v>Nhóm 3</v>
          </cell>
          <cell r="K880">
            <v>9500000</v>
          </cell>
          <cell r="L880" t="str">
            <v>Dù đóng thông liên nhĩ Occlutech Figulla Flex II ASD với công nghệ đan bện giảm thiểu vật liệu phần đĩa nhĩ trái, tạo đầu tip mềm không gây tổn thương. Hợp kim Nitinol được phủ lớp Titanium làm giảm tối thiểu giải phóng Nikel. Công nghệ đan bện một núm du</v>
          </cell>
          <cell r="M880" t="str">
            <v>Hộp/ Cái</v>
          </cell>
          <cell r="N880" t="str">
            <v>Cái</v>
          </cell>
          <cell r="O880">
            <v>5</v>
          </cell>
          <cell r="P880">
            <v>5</v>
          </cell>
          <cell r="Q880">
            <v>5</v>
          </cell>
          <cell r="R880">
            <v>44600000</v>
          </cell>
        </row>
        <row r="881">
          <cell r="F881" t="str">
            <v>Dù đóng lỗ bầu dục Occlutech Figulla Flex II PFO các kích cỡ</v>
          </cell>
          <cell r="G881" t="str">
            <v>Dù đóng lỗ bầu dục Occlutech Figulla Flex II PFO các kích cỡ</v>
          </cell>
          <cell r="H881" t="str">
            <v>Dù đóng lỗ bầu dục Occlutech Figulla Flex II PFO với công nghệ đan bện một núm duy nhất kết nối với cáp thả dù và giúp khóa dù an toàn. Hợp kim Nitinol được phủ lớp Titanium làm giảm tối thiểu giải phóng Nikel. Kèm cáp thả dù được chỉ thị màu tương ứng kí</v>
          </cell>
          <cell r="I881">
            <v>44600000</v>
          </cell>
          <cell r="J881" t="str">
            <v>Nhóm 3</v>
          </cell>
          <cell r="K881">
            <v>44600000</v>
          </cell>
          <cell r="L881" t="str">
            <v>Dù đóng lỗ bầu dục Occlutech Figulla Flex II PFO với công nghệ đan bện một núm duy nhất kết nối với cáp thả dù và giúp khóa dù an toàn. Hợp kim Nitinol được phủ lớp Titanium làm giảm tối thiểu giải phóng Nikel. Kèm cáp thả dù được chỉ thị màu tương ứng kí</v>
          </cell>
          <cell r="M881" t="str">
            <v>Hộp/ Cái</v>
          </cell>
          <cell r="N881" t="str">
            <v>Cái</v>
          </cell>
          <cell r="O881">
            <v>5</v>
          </cell>
          <cell r="P881">
            <v>5</v>
          </cell>
          <cell r="Q881">
            <v>5</v>
          </cell>
          <cell r="R881">
            <v>47000000</v>
          </cell>
        </row>
        <row r="882">
          <cell r="F882" t="str">
            <v>Dù đóng thông liên thất Occlutech PmVSD các kích cỡ</v>
          </cell>
          <cell r="G882" t="str">
            <v>Dù đóng thông liên thất Occlutech PmVSD các kích cỡ</v>
          </cell>
          <cell r="H882" t="str">
            <v>Dù đóng thông liên thất Occlutech PmVSD với công nghệ đan bện không có núm đầu xa, giảm thiểu vật liệu và được thiết kế một đĩa, một thân, mang thân rộng để bám an toàn.Tương thích với hệ thống thả dù delivery systems nhỏ. Dễ dàng định vị và thu dù lại. M</v>
          </cell>
          <cell r="I882">
            <v>47000000</v>
          </cell>
          <cell r="J882" t="str">
            <v>Nhóm 4</v>
          </cell>
          <cell r="K882">
            <v>47000000</v>
          </cell>
          <cell r="L882" t="str">
            <v>Dù đóng thông liên thất Occlutech PmVSD với công nghệ đan bện không có núm đầu xa, giảm thiểu vật liệu và được thiết kế một đĩa, một thân, mang thân rộng để bám an toàn.Tương thích với hệ thống thả dù delivery systems nhỏ. Dễ dàng định vị và thu dù lại. M</v>
          </cell>
          <cell r="M882" t="str">
            <v>Hộp/ Cái</v>
          </cell>
          <cell r="N882" t="str">
            <v>Cái</v>
          </cell>
          <cell r="O882">
            <v>2</v>
          </cell>
          <cell r="P882">
            <v>2</v>
          </cell>
          <cell r="Q882">
            <v>2</v>
          </cell>
          <cell r="R882">
            <v>53600000</v>
          </cell>
        </row>
        <row r="883">
          <cell r="F883" t="str">
            <v>Chỉ phẫu thuật tim không tiêu 3/0 75cm 1 kim 3/8 R 20mm</v>
          </cell>
          <cell r="G883">
            <v>53600000</v>
          </cell>
          <cell r="H883">
            <v>53600000</v>
          </cell>
          <cell r="I883">
            <v>53600000</v>
          </cell>
          <cell r="J883">
            <v>6</v>
          </cell>
          <cell r="K883">
            <v>6</v>
          </cell>
          <cell r="L883">
            <v>0</v>
          </cell>
          <cell r="M883">
            <v>0</v>
          </cell>
          <cell r="N883" t="str">
            <v>Tép</v>
          </cell>
          <cell r="O883">
            <v>600</v>
          </cell>
          <cell r="P883">
            <v>600</v>
          </cell>
          <cell r="Q883">
            <v>600</v>
          </cell>
          <cell r="R883">
            <v>0</v>
          </cell>
        </row>
        <row r="884">
          <cell r="F884" t="str">
            <v>Shunt động mạch vành các cỡ</v>
          </cell>
          <cell r="G884">
            <v>0</v>
          </cell>
          <cell r="H884">
            <v>0</v>
          </cell>
          <cell r="I884">
            <v>0</v>
          </cell>
          <cell r="J884">
            <v>6</v>
          </cell>
          <cell r="K884">
            <v>6</v>
          </cell>
          <cell r="L884" t="str">
            <v>Dụng cụ dẫn lưu lòng ĐMV mổ Bắc cầu ĐMV không sử dụng CEC</v>
          </cell>
          <cell r="M884">
            <v>6</v>
          </cell>
          <cell r="N884" t="str">
            <v>Tép</v>
          </cell>
          <cell r="O884">
            <v>20</v>
          </cell>
          <cell r="P884">
            <v>20</v>
          </cell>
          <cell r="Q884">
            <v>20</v>
          </cell>
          <cell r="R884">
            <v>0</v>
          </cell>
        </row>
        <row r="885">
          <cell r="F885" t="str">
            <v>Dù đóng ống động mạch Occlutech PDA các loại, các kích cỡ</v>
          </cell>
          <cell r="G885" t="str">
            <v>Dù đóng ống động mạch Occlutech PDA các loại, các kích cỡ</v>
          </cell>
          <cell r="H885" t="str">
            <v>Dù đóng ống động mạch Occlutech PDA có profile phần động mạch chủ nhỏ, không có núm đầu xa. Dù được phổ biến ở hai loại thân chuẩn và thân dài. Khả năng đóng kín hoàn toàn trong 30 ngày. Với cấu trúc đan bện đặc biệt làm tăng khả năng linh hoạt và thích ứ</v>
          </cell>
          <cell r="I885">
            <v>0</v>
          </cell>
          <cell r="J885" t="str">
            <v>Nhóm 4</v>
          </cell>
          <cell r="K885">
            <v>0</v>
          </cell>
          <cell r="L885" t="str">
            <v>Dù đóng ống động mạch Occlutech PDA có profile phần động mạch chủ nhỏ, không có núm đầu xa. Dù được phổ biến ở hai loại thân chuẩn và thân dài. Khả năng đóng kín hoàn toàn trong 30 ngày. Với cấu trúc đan bện đặc biệt làm tăng khả năng linh hoạt và thích ứ</v>
          </cell>
          <cell r="M885" t="str">
            <v>Hộp/ Cái</v>
          </cell>
          <cell r="N885" t="str">
            <v>Cái</v>
          </cell>
          <cell r="O885">
            <v>5</v>
          </cell>
          <cell r="P885">
            <v>5</v>
          </cell>
          <cell r="Q885">
            <v>5</v>
          </cell>
          <cell r="R885">
            <v>22900000</v>
          </cell>
        </row>
        <row r="886">
          <cell r="F886" t="str">
            <v>Bộ dụng cụ thả dù Occlutech Delivery Set (ODS) các loại, các kích cỡ</v>
          </cell>
          <cell r="G886" t="str">
            <v>Bộ dụng cụ thả dù Occlutech Delivery Set (ODS) các loại, các kích cỡ</v>
          </cell>
          <cell r="H886" t="str">
            <v>Ống nong được làm bằng vật liệu trơn láng giảm thiểu ma sát, tương thích với guide wire 0.035''. Ống thả bao gồm lớp bên ngoài trơn láng, lớp bên trong giảm ma sát, tăng cường bằng lớp đan bện kim loại tăng sự chịu lực và cản quang. Loader nén dù trong su</v>
          </cell>
          <cell r="I886">
            <v>22900000</v>
          </cell>
          <cell r="J886" t="str">
            <v>Nhóm 3</v>
          </cell>
          <cell r="K886">
            <v>22900000</v>
          </cell>
          <cell r="L886" t="str">
            <v>Ống nong được làm bằng vật liệu trơn láng giảm thiểu ma sát, tương thích với guide wire 0.035''. Ống thả bao gồm lớp bên ngoài trơn láng, lớp bên trong giảm ma sát, tăng cường bằng lớp đan bện kim loại tăng sự chịu lực và cản quang. Loader nén dù trong su</v>
          </cell>
          <cell r="M886" t="str">
            <v>Hộp/ Bộ</v>
          </cell>
          <cell r="N886" t="str">
            <v>Bộ</v>
          </cell>
          <cell r="O886">
            <v>5</v>
          </cell>
          <cell r="P886">
            <v>5</v>
          </cell>
          <cell r="Q886">
            <v>5</v>
          </cell>
          <cell r="R886">
            <v>8750000</v>
          </cell>
        </row>
        <row r="887">
          <cell r="F887" t="str">
            <v>Bóng đo đường kính lỗ thông  Occlutech Sizing balloon (OSB) các kích cỡ</v>
          </cell>
          <cell r="G887" t="str">
            <v>Bóng đo đường kính lỗ thông  Occlutech Sizing balloon (OSB) các kích cỡ</v>
          </cell>
          <cell r="H887" t="str">
            <v>Bóng đo lỗ thông được thiết kế để luồng vào tĩnh mạch, sử dụng không cần ống dẫn và được dẫn đường trực tiếp thông qua dây dẫn. Có 3 nốt cản X quang tại vị trí giữa bóng, các nốt cách nhau 5 mm giữa 2 mép trái. Tương thích với dây dẫn 0.035''. Có 2 size p</v>
          </cell>
          <cell r="I887">
            <v>8750000</v>
          </cell>
          <cell r="J887" t="str">
            <v>Nhóm 3</v>
          </cell>
          <cell r="K887">
            <v>8750000</v>
          </cell>
          <cell r="L887" t="str">
            <v>Bóng đo lỗ thông được thiết kế để luồng vào tĩnh mạch, sử dụng không cần ống dẫn và được dẫn đường trực tiếp thông qua dây dẫn. Có 3 nốt cản X quang tại vị trí giữa bóng, các nốt cách nhau 5 mm giữa 2 mép trái. Tương thích với dây dẫn 0.035''. Có 2 size p</v>
          </cell>
          <cell r="M887" t="str">
            <v>Hộp/ Cái</v>
          </cell>
          <cell r="N887" t="str">
            <v>Cái</v>
          </cell>
          <cell r="O887">
            <v>2</v>
          </cell>
          <cell r="P887">
            <v>2</v>
          </cell>
          <cell r="Q887">
            <v>2</v>
          </cell>
          <cell r="R887">
            <v>6300000</v>
          </cell>
        </row>
        <row r="888">
          <cell r="F888" t="str">
            <v>Dây dẫn cứng Occlutech  Stiff Guide Wire (OSGW)</v>
          </cell>
          <cell r="G888" t="str">
            <v>Dây dẫn cứng Occlutech  Stiff Guide Wire (OSGW)</v>
          </cell>
          <cell r="H888" t="str">
            <v>Occlutech Stiff Guide Wire được thiết kế lõi thép không gỉ bên ngoài phủ lớp PTFE. Với đầu J mềm và không gây chấn thương giúp việc di chuyển và điều hướng dễ dàng. Kết cấu cứng hỗ trợ dễ dàng luồn vào nhĩ trái. Dây dẫn được phủ PTFE làm giảm thiểu tụ máu</v>
          </cell>
          <cell r="I888">
            <v>6300000</v>
          </cell>
          <cell r="J888" t="str">
            <v>Nhóm 3</v>
          </cell>
          <cell r="K888">
            <v>6300000</v>
          </cell>
          <cell r="L888" t="str">
            <v>Occlutech Stiff Guide Wire được thiết kế lõi thép không gỉ bên ngoài phủ lớp PTFE. Với đầu J mềm và không gây chấn thương giúp việc di chuyển và điều hướng dễ dàng. Kết cấu cứng hỗ trợ dễ dàng luồn vào nhĩ trái. Dây dẫn được phủ PTFE làm giảm thiểu tụ máu</v>
          </cell>
          <cell r="M888" t="str">
            <v>Hộp/ Cái</v>
          </cell>
          <cell r="N888" t="str">
            <v>Cái</v>
          </cell>
          <cell r="O888">
            <v>2</v>
          </cell>
          <cell r="P888">
            <v>2</v>
          </cell>
          <cell r="Q888">
            <v>2</v>
          </cell>
          <cell r="R888">
            <v>3150000</v>
          </cell>
        </row>
        <row r="889">
          <cell r="F889" t="str">
            <v>Keo sinh học vá màng cứng vùng não và cột sống 5ml dạng bột kèm dung môi</v>
          </cell>
          <cell r="G889">
            <v>3150000</v>
          </cell>
          <cell r="H889">
            <v>3150000</v>
          </cell>
          <cell r="I889">
            <v>3150000</v>
          </cell>
          <cell r="J889">
            <v>6</v>
          </cell>
          <cell r="K889">
            <v>6</v>
          </cell>
          <cell r="L889" t="str">
            <v>Bộ gồm xylanh kép lắp sẵn 2 ống trộn, 1 ống chứa dung dịch màu xanh Polythylene Glycol (PEG) và 1 ống chứa dung dịch màu trong trilysine amine/ buffer. Sản phẩm cuối có màu xanh, dung dịch 5ml. Tiêu chuẩn FDA</v>
          </cell>
          <cell r="M889">
            <v>6</v>
          </cell>
          <cell r="N889" t="str">
            <v>Tuýp</v>
          </cell>
          <cell r="O889">
            <v>20</v>
          </cell>
          <cell r="P889">
            <v>20</v>
          </cell>
          <cell r="Q889">
            <v>20</v>
          </cell>
          <cell r="R889">
            <v>0</v>
          </cell>
        </row>
        <row r="890">
          <cell r="F890" t="str">
            <v>Chỉ khâu phẫu thuật PTFE (Golnit)</v>
          </cell>
          <cell r="G890">
            <v>0</v>
          </cell>
          <cell r="H890">
            <v>0</v>
          </cell>
          <cell r="I890">
            <v>0</v>
          </cell>
          <cell r="J890">
            <v>6</v>
          </cell>
          <cell r="K890" t="str">
            <v>D</v>
          </cell>
          <cell r="L890" t="str">
            <v>Chỉ khâu không tiêu dây chằng nhân tạo dùng trong phẫu thuật sửa van tim hai lá
- Chỉ bằng polytetrafluroethylene (PTFE), số 2/0 - 5/0, dài 75cm.
- 2 kim 3/8C hoặc 1/2C dài 13-25mm, đường kính kim 0.24-0.51mm
- Tiệt khuẩn
- Tiêu chuẩn CE
- Hoặc tương đươn</v>
          </cell>
          <cell r="M890">
            <v>6</v>
          </cell>
          <cell r="N890" t="str">
            <v>Tép</v>
          </cell>
          <cell r="O890">
            <v>20</v>
          </cell>
          <cell r="P890">
            <v>20</v>
          </cell>
          <cell r="Q890">
            <v>20</v>
          </cell>
          <cell r="R890">
            <v>792000</v>
          </cell>
        </row>
        <row r="891">
          <cell r="F891" t="str">
            <v>Mạch máu nhân tạo chữ Y, chất liệu Polyester, đường kính: 12x6mm, 14x7mm, 16x8mm, 18x9mm, 20x10mm, 22x11mm, 24x12mm</v>
          </cell>
          <cell r="G891">
            <v>792000</v>
          </cell>
          <cell r="H891">
            <v>792000</v>
          </cell>
          <cell r="I891">
            <v>792000</v>
          </cell>
          <cell r="J891">
            <v>6</v>
          </cell>
          <cell r="K891">
            <v>6</v>
          </cell>
          <cell r="L891" t="str">
            <v>Mạch máu nhân tạo chữ Y, chất liệu Polyester, đường kính: 12x6mm, 14x7mm, 16x8mm, 18x9mm, 20x10mm, 22x11mm, 24x12mm</v>
          </cell>
          <cell r="M891">
            <v>6</v>
          </cell>
          <cell r="N891" t="str">
            <v>cái</v>
          </cell>
          <cell r="O891">
            <v>5</v>
          </cell>
          <cell r="P891">
            <v>5</v>
          </cell>
          <cell r="Q891">
            <v>5</v>
          </cell>
          <cell r="R891">
            <v>0</v>
          </cell>
        </row>
        <row r="892">
          <cell r="F892" t="str">
            <v>Mạch máu nhân tạo thằng chất liệu Polyester đường kính: 8-34mm</v>
          </cell>
          <cell r="G892">
            <v>0</v>
          </cell>
          <cell r="H892">
            <v>0</v>
          </cell>
          <cell r="I892">
            <v>0</v>
          </cell>
          <cell r="J892">
            <v>6</v>
          </cell>
          <cell r="K892">
            <v>6</v>
          </cell>
          <cell r="L892" t="str">
            <v>Mạch máu nhân tạo thằng chất liệu Polyester
đường kính: 8-34mm</v>
          </cell>
          <cell r="M892">
            <v>6</v>
          </cell>
          <cell r="N892" t="str">
            <v>cái</v>
          </cell>
          <cell r="O892">
            <v>10</v>
          </cell>
          <cell r="P892">
            <v>10</v>
          </cell>
          <cell r="Q892">
            <v>10</v>
          </cell>
          <cell r="R892">
            <v>0</v>
          </cell>
        </row>
        <row r="893">
          <cell r="F893" t="str">
            <v>Chỉ tan tổng hợp đa sợi số 2/0, dài 75cm, kim tròn 1/2C 26mm (nhóm 3)</v>
          </cell>
          <cell r="G893" t="str">
            <v>Chỉ tan đa sợi polyglycolic acid  DemeSORB số 2/0 dài 75cm, kim tròn  26mm, 1/2 C</v>
          </cell>
          <cell r="H893" t="str">
            <v>Chỉ tan đa sợi polyglycolic acid  DemeSORB</v>
          </cell>
          <cell r="I893" t="str">
            <v>N05.02.090.1789.175.0006</v>
          </cell>
          <cell r="J893">
            <v>3</v>
          </cell>
          <cell r="K893" t="str">
            <v>D</v>
          </cell>
          <cell r="L893" t="str">
            <v>Chỉ tan đa sợi Polyglycolic acid DemeSORB số 2/0 bao gồm 100% glycolide (PGA), dài 75cm, kim tròn dài 26mm, 1/2C, lực giữ vết thương sau 21 ngày khoảng 50%, tự tiêu  sau 60- 90 ngày. Tiêu chuẩn FDA - Mỹ. Sản xuất tại: Mỹ</v>
          </cell>
          <cell r="M893" t="str">
            <v>12 tép/ Hộp</v>
          </cell>
          <cell r="N893" t="str">
            <v>Tép</v>
          </cell>
          <cell r="O893">
            <v>2000</v>
          </cell>
          <cell r="P893">
            <v>78750</v>
          </cell>
          <cell r="Q893">
            <v>78000</v>
          </cell>
          <cell r="R893">
            <v>61900</v>
          </cell>
        </row>
        <row r="894">
          <cell r="F894" t="str">
            <v>Chỉ tan tổng hợp đa sợi số 2/0, dài 75cm, kim tròn 1/2C 26mm (nhóm 4)</v>
          </cell>
          <cell r="G894" t="str">
            <v xml:space="preserve">Chỉ phẫu thuật  ECOSORB USP 3/0, 75cm, RH, 26mm , E37RH260 </v>
          </cell>
          <cell r="H894" t="str">
            <v>Chỉ phẫu thuật tự tiêu  ECOSORB</v>
          </cell>
          <cell r="I894" t="str">
            <v>N05.02.040.4331.205.0001.007</v>
          </cell>
          <cell r="J894">
            <v>4</v>
          </cell>
          <cell r="K894" t="str">
            <v>D</v>
          </cell>
          <cell r="L894" t="str">
            <v>Chỉ tiêu tổng hợp đa sợi Poly(Glycolide-co-lactide) có phủ lớp Glacomer 37 và Calcium stearate, USP 3/0, chỉ dài 75cm, kim tròn 1/2C, chiều dài kim 26mm.  Kim làm bằng thép không rỉ Series 300 được bao phủ lớp NanoSil.</v>
          </cell>
          <cell r="M894" t="str">
            <v>Hộp 12 sợi</v>
          </cell>
          <cell r="N894" t="str">
            <v>Sợi</v>
          </cell>
          <cell r="O894">
            <v>2000</v>
          </cell>
          <cell r="P894">
            <v>78750</v>
          </cell>
          <cell r="Q894">
            <v>78000</v>
          </cell>
          <cell r="R894">
            <v>89000</v>
          </cell>
        </row>
        <row r="895">
          <cell r="F895" t="str">
            <v>Chỉ tan tổng hợp đa sợi số 1, dài 90cm, kim tròn 1/2C 40mm (nhóm 1)</v>
          </cell>
          <cell r="G895" t="str">
            <v>Chỉ tan tổng hợp đa sợi Polysorb số 1 dài 90cm, kim tròn đầu nhọn GS-24 1/2C, 40mm</v>
          </cell>
          <cell r="H895" t="str">
            <v>Chỉ tan tổng hợp đa sợi Polysorb số 1 dài 90cm, kim tròn đầu nhọn GS-24 1/2C, 40mm</v>
          </cell>
          <cell r="I895" t="str">
            <v>N05.02.040.1712.175.0045</v>
          </cell>
          <cell r="J895">
            <v>1</v>
          </cell>
          <cell r="K895" t="str">
            <v>D</v>
          </cell>
          <cell r="L895" t="str">
            <v xml:space="preserve">Chỉ tan tổng hợp, đa sợi:
- Chỉ bằng Lactomer 9-1 gồm glycolic và lactide được bao phủ bởi calcium caprolactone và calcium stearoyl lactylate, đạt lực khỏe bằng 140%, số 1 dài 90cm 
- Kim tròn đầu nhọn, bằng thép không gỉ, dài 40mm 1/2C, kim được phủ sắc </v>
          </cell>
          <cell r="M895" t="str">
            <v>36 tép/hộp</v>
          </cell>
          <cell r="N895" t="str">
            <v>Tép</v>
          </cell>
          <cell r="O895">
            <v>0</v>
          </cell>
          <cell r="P895">
            <v>67960</v>
          </cell>
          <cell r="Q895">
            <v>67000</v>
          </cell>
          <cell r="R895">
            <v>84000</v>
          </cell>
        </row>
        <row r="896">
          <cell r="F896" t="str">
            <v>Dụng cụ bảo vệ vết mổ trong phẫu thuật ít xâm lấn</v>
          </cell>
          <cell r="G896" t="str">
            <v>Dụng cụ bảo vệ vết mổ Surgisleeve các cỡ</v>
          </cell>
          <cell r="H896" t="str">
            <v>Surgisleeve™ Wound Protector Dụng cụ bảo vệ thành vết mổ, chất liệu Polyurethane dùng cho vết mổ tương ứng với cỡ 2,5-6cm</v>
          </cell>
          <cell r="I896" t="str">
            <v>N08.00.470.3319.213.0003</v>
          </cell>
          <cell r="J896">
            <v>2</v>
          </cell>
          <cell r="K896" t="str">
            <v>B</v>
          </cell>
          <cell r="L896" t="str">
            <v>Dụng cụ bảo vệ vết mổ trong phẫu thuật ít xâm lấn
- Chất liệu: lớp film được cấu tạo bằng chất liệu PS-8011 Polyurethane, 2 vòng làm bằng chất liệu Pellethane.
- Đường kính 2.5-6cm, 2-4cm.
- Dụng cụ bảo vệ vết thương và vén mô mềm được cấu tạo bởi lớp Fil</v>
          </cell>
          <cell r="M896" t="str">
            <v>Hộp/ 5 cái</v>
          </cell>
          <cell r="N896" t="str">
            <v>Cái</v>
          </cell>
          <cell r="O896">
            <v>0</v>
          </cell>
          <cell r="P896">
            <v>1499925</v>
          </cell>
          <cell r="Q896">
            <v>1499925</v>
          </cell>
          <cell r="R896">
            <v>1750000</v>
          </cell>
        </row>
        <row r="897">
          <cell r="F897" t="str">
            <v>Clip kẹp mạch máu polymer, đầu có móc khóa, có ren, các cỡ</v>
          </cell>
          <cell r="G897">
            <v>1750000</v>
          </cell>
          <cell r="H897">
            <v>1750000</v>
          </cell>
          <cell r="I897">
            <v>1750000</v>
          </cell>
          <cell r="J897" t="str">
            <v>2</v>
          </cell>
          <cell r="K897" t="str">
            <v>D</v>
          </cell>
          <cell r="L897" t="str">
            <v>Clip mạch máu
- Chất liệu: Polymer
- Đường kính 3-&gt;16mm, dài 32mm
- Có gai dọc thân clip chống trượt với chân bám 360 độ, có khoá an toàn,
- Tiêu chuẩn CE/ISO/FDA
- Tương đương loại Hemolok</v>
          </cell>
          <cell r="M897" t="str">
            <v>Vỉ/ 6 cái</v>
          </cell>
          <cell r="N897" t="str">
            <v>Cái</v>
          </cell>
          <cell r="O897">
            <v>0</v>
          </cell>
          <cell r="P897">
            <v>100000</v>
          </cell>
          <cell r="Q897">
            <v>100000</v>
          </cell>
          <cell r="R897">
            <v>100000</v>
          </cell>
        </row>
        <row r="898">
          <cell r="F898" t="str">
            <v>Kìm kẹp clip mổ nội soi cỡ L, dài 32,5cm, đầu thẳng, đường kính 5mm, kẹp clip cỡ L</v>
          </cell>
          <cell r="G898" t="str">
            <v>Kìm kẹp clip mổ nội soi cỡ L, dài 32,5cm, đầu thẳng, đường kính 5mm, kẹp clip cỡ L</v>
          </cell>
          <cell r="H898" t="str">
            <v>Kìm kẹp clip polymer nội soi Weck Hem-o-lok cỡ L</v>
          </cell>
          <cell r="I898" t="str">
            <v>N08.00.260.4126.175.0001</v>
          </cell>
          <cell r="J898">
            <v>1</v>
          </cell>
          <cell r="K898" t="str">
            <v>D</v>
          </cell>
          <cell r="L898" t="str">
            <v>Kìm kẹp clip Hemolok mổ nội soi cỡ L, dài 32.5cm, đầu thẳng, đường kính 5mm, kẹp clip cỡ L</v>
          </cell>
          <cell r="M898" t="str">
            <v>1 cây/ hộp</v>
          </cell>
          <cell r="N898" t="str">
            <v>Cây</v>
          </cell>
          <cell r="O898">
            <v>0</v>
          </cell>
          <cell r="P898">
            <v>35000000</v>
          </cell>
          <cell r="Q898">
            <v>35000000</v>
          </cell>
          <cell r="R898">
            <v>35000000</v>
          </cell>
        </row>
        <row r="899">
          <cell r="F899" t="str">
            <v>Kìm kẹp clip mổ nội soi cỡ ML, dài 32,5cm, đầu thẳng, đường kính 5mm, kẹp clip cỡ ML</v>
          </cell>
          <cell r="G899" t="str">
            <v>Kìm kẹp clip mổ nội soi cỡ ML, dài 32,5cm, đầu thẳng, đường kính 5mm, kẹp clip cỡ ML</v>
          </cell>
          <cell r="H899" t="str">
            <v>Kìm kẹp clip polymer nội soi Weck Hem-o-lok cỡ ML</v>
          </cell>
          <cell r="I899" t="str">
            <v>N08.00.260.4126.175.0001</v>
          </cell>
          <cell r="J899">
            <v>1</v>
          </cell>
          <cell r="K899" t="str">
            <v>D</v>
          </cell>
          <cell r="L899" t="str">
            <v>Kìm kẹp clip Hemolok mổ nội soi cỡ ML, dài 32.5cm, đầu thẳng, đường kính 5mm, kẹp clip cỡ ML</v>
          </cell>
          <cell r="M899" t="str">
            <v>1 cây/ hộp</v>
          </cell>
          <cell r="N899" t="str">
            <v>Cây</v>
          </cell>
          <cell r="O899">
            <v>0</v>
          </cell>
          <cell r="P899">
            <v>35000000</v>
          </cell>
          <cell r="Q899">
            <v>35000000</v>
          </cell>
          <cell r="R899">
            <v>35000000</v>
          </cell>
        </row>
        <row r="900">
          <cell r="F900" t="str">
            <v>Lưới  thoát vị dùng trong mổ thoát vị bẹn bên trái, kích thước 15x10 cm</v>
          </cell>
          <cell r="G900" t="str">
            <v>Lưới  thoát vị 3D Parietex, dùng trong mổ thoát vị bẹn bên trái, kích thước 15x10 cm</v>
          </cell>
          <cell r="H900" t="str">
            <v xml:space="preserve">Lưới thoát vị theo hình giải phẫu Parietex chất liệu Polyester, dùng trong mổ thoát vị bẹn bên trái, kích thước 15x10 cm TECT1510AL
</v>
          </cell>
          <cell r="I900" t="str">
            <v xml:space="preserve">N07.04.070.3894.240.0074
</v>
          </cell>
          <cell r="J900">
            <v>1</v>
          </cell>
          <cell r="K900" t="str">
            <v>C</v>
          </cell>
          <cell r="L900" t="str">
            <v>Lưới thoát vị , gồm 2 phần dệt 2D và dệt 3D, co giãn đa chiều, chất  liệu polyester, có rãnh bên, dùng trong mổ thoát vị bẹn bên trái, kích thước 15cm x 10cm</v>
          </cell>
          <cell r="M900" t="str">
            <v>1 miếng/ hộp</v>
          </cell>
          <cell r="N900" t="str">
            <v>Miếng</v>
          </cell>
          <cell r="O900">
            <v>0</v>
          </cell>
          <cell r="P900">
            <v>2300000</v>
          </cell>
          <cell r="Q900">
            <v>2300000</v>
          </cell>
          <cell r="R900">
            <v>2300000</v>
          </cell>
        </row>
        <row r="901">
          <cell r="F901" t="str">
            <v>Mạch máu nhân tạo các loại, các cỡ</v>
          </cell>
          <cell r="G901">
            <v>2300000</v>
          </cell>
          <cell r="H901">
            <v>2300000</v>
          </cell>
          <cell r="I901">
            <v>2300000</v>
          </cell>
          <cell r="J901">
            <v>6</v>
          </cell>
          <cell r="K901">
            <v>6</v>
          </cell>
          <cell r="L901">
            <v>0</v>
          </cell>
          <cell r="M901">
            <v>0</v>
          </cell>
          <cell r="N901" t="str">
            <v>cái</v>
          </cell>
          <cell r="O901">
            <v>7</v>
          </cell>
          <cell r="P901">
            <v>7</v>
          </cell>
          <cell r="Q901">
            <v>7</v>
          </cell>
          <cell r="R901">
            <v>0</v>
          </cell>
        </row>
        <row r="902">
          <cell r="F902" t="str">
            <v>Lưới dùng trong điều trị thoát vị thành bụng bằng polyester, chống dính, 20x15cm</v>
          </cell>
          <cell r="G902" t="str">
            <v>Lưới chống dính hình chữ nhật Parietex 20x15cm</v>
          </cell>
          <cell r="H902" t="str">
            <v>Lưới thoát vị hai lớp chống dính dùng trong mổ nội soi thoát vị thành bụng PCOX Parietex, kích thước 20x15 cm, có đính chỉ PCO2015FX</v>
          </cell>
          <cell r="I902" t="str">
            <v>N07.04.070.3894.240.0052</v>
          </cell>
          <cell r="J902">
            <v>1</v>
          </cell>
          <cell r="K902" t="str">
            <v>D</v>
          </cell>
          <cell r="L902" t="str">
            <v>Lưới dùng trong điều trị thoát vị thành bụng
- Chất liệu polyester 
- Kích thước 20 x 15 cm 
- Trọng lượng: 78 g/m2
- Khả năng chịu lực : ≥ 32N/cm theo chiều dọc, ≥ 22N/cm theo chiều ngang.
- Độ đàn hồi: &gt; 20% 
- Kiểu dệt: lưới 3D
- Chống dính: 1 mặt
- Đó</v>
          </cell>
          <cell r="M902" t="str">
            <v>1 miếng/ hộp</v>
          </cell>
          <cell r="N902" t="str">
            <v>Miếng</v>
          </cell>
          <cell r="O902">
            <v>0</v>
          </cell>
          <cell r="P902">
            <v>11500000</v>
          </cell>
          <cell r="Q902">
            <v>11500000</v>
          </cell>
          <cell r="R902">
            <v>11500000</v>
          </cell>
        </row>
        <row r="903">
          <cell r="F903" t="str">
            <v>Lưới dùng trong điều trị thoát vị thành bụng bằng polyester, chống dính, 20x25cm</v>
          </cell>
          <cell r="G903" t="str">
            <v>Lưới chống dính hình chữ nhật Parietex 25x20cm</v>
          </cell>
          <cell r="H903" t="str">
            <v>Lưới thoát vị hai lớp chống dính dùng trong mổ nội soi thoát vị thành bụng PCOX Parietex, kích thước 25x20 cm PCO2520FX</v>
          </cell>
          <cell r="I903" t="str">
            <v>N07.04.070.3894.240.0053</v>
          </cell>
          <cell r="J903">
            <v>1</v>
          </cell>
          <cell r="K903" t="str">
            <v>D</v>
          </cell>
          <cell r="L903" t="str">
            <v>Lưới dùng trong điều trị thoát vị thành bụng
- Chất liệu polyester 
- Kích thước 25 x 20 cm 
- Trọng lượng: 78 g/m2
- Khả năng chịu lực : ≥ 32N/cm theo chiều dọc, ≥ 22N/cm theo chiều ngang.
- Độ đàn hồi: &gt; 20% 
- Kiểu dệt: lưới 3D
- Chống dính: 1 mặt
- Đó</v>
          </cell>
          <cell r="M903" t="str">
            <v>1 miếng/ hộp</v>
          </cell>
          <cell r="N903" t="str">
            <v>Miếng</v>
          </cell>
          <cell r="O903">
            <v>0</v>
          </cell>
          <cell r="P903">
            <v>12500000</v>
          </cell>
          <cell r="Q903">
            <v>12500000</v>
          </cell>
          <cell r="R903">
            <v>12500000</v>
          </cell>
        </row>
        <row r="904">
          <cell r="F904" t="str">
            <v>Lưới đặt thoát vị bẹn tự dính mổ mở bên trái, chất liệu polyester đơn sợi, kích thước 12x8cm, loại Progrip hoặc tương đương</v>
          </cell>
          <cell r="G904" t="str">
            <v>Lưới  thoát vị bẹn, tự dính Progrip dùng trong mổ mở thoát vị bẹn bên trái, kích thước 12x8 cm</v>
          </cell>
          <cell r="H904" t="str">
            <v>Lưới thoát vị bẹn, tự dính Progrip dùng trong mổ mở thoát vị bẹn bên trái, kích thước 12x8 cm TEM1208GL</v>
          </cell>
          <cell r="I904" t="str">
            <v>N07.04.070.3894.240.0078</v>
          </cell>
          <cell r="J904">
            <v>1</v>
          </cell>
          <cell r="K904" t="str">
            <v>D</v>
          </cell>
          <cell r="L904" t="str">
            <v>Lưới dùng trong điều trị thoát vị bẹn mổ mở, trái
- Chất liệu:  Polyethylene Trephthalate  (polyester)
- Kích thước: 12x8cm
- Độ nặng 82 g/m2, có thể thay đổi theo thời gian sau khi sử dụng.
- Có gai làm bằng chất liệu tan
- Có khả năng tự cố định 
- Tiêu</v>
          </cell>
          <cell r="M904" t="str">
            <v>1 miếng/ hộp</v>
          </cell>
          <cell r="N904" t="str">
            <v>Miếng</v>
          </cell>
          <cell r="O904">
            <v>0</v>
          </cell>
          <cell r="P904">
            <v>2500000</v>
          </cell>
          <cell r="Q904">
            <v>2500000</v>
          </cell>
          <cell r="R904">
            <v>2500000</v>
          </cell>
        </row>
        <row r="905">
          <cell r="F905" t="str">
            <v>Dụng cụ cố định lưới thoát vị (thành bụng, bẹn...) dùng trong phẫu thuật nội soi</v>
          </cell>
          <cell r="G905" t="str">
            <v>Bộ ghim khâu cố định lưới thoát vị (thành bụng, bẹn…), Protack 5mm dùng trong phẫu thuật nội soi</v>
          </cell>
          <cell r="H905" t="str">
            <v>Dụng cụ giúp cố định lưới thoát vị có 30 ghim hình xoắn ốc, chất liệu Titanium thân thiện cơ thể, ghim hình xoắn ốc, cao 3.8mm, rộng 4mm.</v>
          </cell>
          <cell r="I905" t="str">
            <v>N08.00.010.1712.175.0068</v>
          </cell>
          <cell r="J905">
            <v>3</v>
          </cell>
          <cell r="K905" t="str">
            <v>C</v>
          </cell>
          <cell r="L905" t="str">
            <v>Dụng cụ cố định lưới thoát vị (thành bụng, bẹn...) dùng trong phẫu thuật nội soi
- Chất liệu ghim:  titan
- Kích thước:
* Chiều dài thân dụng cụ:  36-45 cm
* Đường kính nòng: 5mm
* Chiều dài ghim: cao 3.8mm, rộng 4mm.
- Thiết kế: 
* Hình dạng ghim: xoắn ố</v>
          </cell>
          <cell r="M905" t="str">
            <v>1 cây/ hộp</v>
          </cell>
          <cell r="N905" t="str">
            <v>Bộ</v>
          </cell>
          <cell r="O905">
            <v>0</v>
          </cell>
          <cell r="P905">
            <v>5900000</v>
          </cell>
          <cell r="Q905">
            <v>5900000</v>
          </cell>
          <cell r="R905">
            <v>5900000</v>
          </cell>
        </row>
        <row r="906">
          <cell r="F906" t="str">
            <v>Stent đường mật bằng Platinol phủ permalume</v>
          </cell>
          <cell r="G906" t="str">
            <v xml:space="preserve">Stent đường mật Wallflex Biliary Transhepatic </v>
          </cell>
          <cell r="H906" t="str">
            <v>Stent đường mật Wallflex Biliary Transhepatic không phủ; Stent đường mật Wallflex Biliary Transhepatic bán phủ; Stent đường mật Wallflex Biliary Transhepatic, phủ toàn phần</v>
          </cell>
          <cell r="I906" t="str">
            <v>N06.02.100.0587.183.0009;
N06.02.100.0587.183.0007;
N06.02.100.0587.183.0008;
N06.02.100.0587.183.0010</v>
          </cell>
          <cell r="J906">
            <v>3</v>
          </cell>
          <cell r="K906" t="str">
            <v>C</v>
          </cell>
          <cell r="L906" t="str">
            <v>Hai đầu stent có thiết kế gồm nhiều vòng nhỏ và loe nhằm giảm chấn thương và chống dịch chuyển stent
Tích hợp phần để kéo stent – loại bán phủ hoặc phủ toàn phần
Cấu trúc ô đóng và phủ permalume (silicone mờ) chống tăng sinh mô trong stent
Linh hoạt hỗ tr</v>
          </cell>
          <cell r="M906" t="str">
            <v>01 cái/hộp</v>
          </cell>
          <cell r="N906" t="str">
            <v>Hộp</v>
          </cell>
          <cell r="O906">
            <v>0</v>
          </cell>
          <cell r="P906">
            <v>0</v>
          </cell>
          <cell r="Q906">
            <v>0</v>
          </cell>
          <cell r="R906">
            <v>31200000</v>
          </cell>
        </row>
        <row r="907">
          <cell r="F907" t="str">
            <v>Dụng cụ khâu nối vòng 33mm, đường kính lòng cắt 24.4mm, 28 kim, tự động điều chỉnh chiều cao kim đóng từ 0.75mm-1.5mm, dùng trong phẫu thuật trĩ theo phương pháp Longo</v>
          </cell>
          <cell r="G907" t="str">
            <v>Bộ dụng cụ khât cắt nối vòng điều trị bệnh trĩ Proximate PPH, đường kính đầu 33mm, đường kính dao 24,4mm, 28 ghim titanium alloy, chân ghim 4mm, chiều cao ghim đóng điều chỉnh 0,75-1,5mm</v>
          </cell>
          <cell r="H907" t="str">
            <v>Dụng cụ khâu cắt nối vòng điều trị bệnh trĩ PROXIMATE PPH</v>
          </cell>
          <cell r="I907" t="str">
            <v>N07.04.050.3330.213.0010</v>
          </cell>
          <cell r="J907">
            <v>2</v>
          </cell>
          <cell r="K907" t="str">
            <v>B</v>
          </cell>
          <cell r="L907" t="str">
            <v>Dụng cụ khâu nối vòng 33mm, đường kính lòng cắt 24.4mm, 28 kim, tự động điều chỉnh chiều cao kim đóng từ 0.75mm-1.5mm, dùng trong phẫu thuật trĩ theo phương pháp Longo</v>
          </cell>
          <cell r="M907" t="str">
            <v>hộp/3 cái</v>
          </cell>
          <cell r="N907" t="str">
            <v>Cái</v>
          </cell>
          <cell r="O907">
            <v>300</v>
          </cell>
          <cell r="P907">
            <v>300</v>
          </cell>
          <cell r="Q907">
            <v>300</v>
          </cell>
          <cell r="R907">
            <v>7003185</v>
          </cell>
        </row>
        <row r="908">
          <cell r="F908" t="str">
            <v>Miếng vá tim, vá mạch máu các loại, các cỡ</v>
          </cell>
          <cell r="G908">
            <v>7003184</v>
          </cell>
          <cell r="H908">
            <v>7003184</v>
          </cell>
          <cell r="I908">
            <v>7003184</v>
          </cell>
          <cell r="J908">
            <v>6</v>
          </cell>
          <cell r="K908">
            <v>6</v>
          </cell>
          <cell r="L908">
            <v>0</v>
          </cell>
          <cell r="M908">
            <v>0</v>
          </cell>
          <cell r="N908" t="str">
            <v>cái</v>
          </cell>
          <cell r="O908">
            <v>2</v>
          </cell>
          <cell r="P908">
            <v>2</v>
          </cell>
          <cell r="Q908">
            <v>2</v>
          </cell>
          <cell r="R908">
            <v>0</v>
          </cell>
        </row>
        <row r="909">
          <cell r="F909" t="str">
            <v>Chỉ tan đa sợi Polyglactin 910 số 1 dài 100cm, kim đầu tù khâu gan 65mm, 3/8C</v>
          </cell>
          <cell r="G909" t="str">
            <v>Chỉ phẫu thuật coated VICRYL số 1 dài 100cm, kim đầu tù khâu gan 65mm, 3/8C</v>
          </cell>
          <cell r="H909" t="str">
            <v>Chỉ phẫu thuật coated VICRYL số 1 dài 100cm, kim đầu tù khâu gan 65mm, 3/8C</v>
          </cell>
          <cell r="I909">
            <v>0</v>
          </cell>
          <cell r="J909">
            <v>2</v>
          </cell>
          <cell r="K909" t="str">
            <v>D</v>
          </cell>
          <cell r="L909" t="str">
            <v>Chỉ tan tổng hợp đa sợi Polyglactin 910 được bọc bởi 50% là Polyglactin 370 và 50% là Calcium Stearate số 1 dài 100cm, 1 đầu tù khâu gan BP-5 , có rãnh chạy dọc bên trong và ngoài thân kim, bằng thép Ethalloy có phủ silicone cải tiến, dài 65mm 3/8 vòng</v>
          </cell>
          <cell r="M909" t="str">
            <v>Hộp/12 tép</v>
          </cell>
          <cell r="N909" t="str">
            <v>Tép</v>
          </cell>
          <cell r="O909">
            <v>0</v>
          </cell>
          <cell r="P909">
            <v>0</v>
          </cell>
          <cell r="Q909">
            <v>0</v>
          </cell>
          <cell r="R909">
            <v>155148</v>
          </cell>
        </row>
        <row r="910">
          <cell r="F910" t="str">
            <v>Vật liệu cầm máu tự tiêu Cellulose oxy hóa tái tổng hợp 5cm x 10cm</v>
          </cell>
          <cell r="G910" t="str">
            <v>Vật liệu cầm máu SURGICEL SNOW dạng bông xốp dệt dày tự tiêu, có tính kháng khuẩn, bằng cellulose oxi hoá tái tổ hợp, kích thước 5,1 x 10,2cm</v>
          </cell>
          <cell r="H910" t="str">
            <v>Vật liệu cầm máu SURGICEL SNOW dạng bông xốp dệt dày tự tiêu, có tính kháng khuẩn, bằng cellulose oxi hoá tái tổ hợp, kích thước 5,1 x 10,2cm</v>
          </cell>
          <cell r="I910">
            <v>155148</v>
          </cell>
          <cell r="J910">
            <v>1</v>
          </cell>
          <cell r="K910" t="str">
            <v>D</v>
          </cell>
          <cell r="L910" t="str">
            <v xml:space="preserve">Vật liệu cầm máu dạng bông ép sợi dài tự tiêu, bằng cellulose oxi hóa tái tổ hợp (oxidized regenerated cellulose), nguồn gốc thực vật, kích thước 5,1 x 10,2cm, có tính kháng khuẩn, độ pH thấp (2.4) giúp co mạch tại chỗ, đẩy nhanh quá trình hình thành nút </v>
          </cell>
          <cell r="M910" t="str">
            <v>Hộp/10 miếng</v>
          </cell>
          <cell r="N910" t="str">
            <v>Miếng</v>
          </cell>
          <cell r="O910">
            <v>0</v>
          </cell>
          <cell r="P910">
            <v>0</v>
          </cell>
          <cell r="Q910">
            <v>0</v>
          </cell>
          <cell r="R910">
            <v>779688</v>
          </cell>
        </row>
        <row r="911">
          <cell r="F911" t="str">
            <v>Chỉ phẫu thuật số 2/0, dài 75CM, 2 kim thẳng 70mm</v>
          </cell>
          <cell r="G911" t="str">
            <v xml:space="preserve">Chỉ phẫu thuật PROLENE số 2/0 , dài 75CM, 2 kim thẳng 70mm </v>
          </cell>
          <cell r="H911" t="str">
            <v>Chỉ phẫu thuật PROLENE số 2/0, dài 75cm, 2 kim thẳng ST-70 dài 70mm</v>
          </cell>
          <cell r="I911">
            <v>779688</v>
          </cell>
          <cell r="J911">
            <v>1</v>
          </cell>
          <cell r="K911" t="str">
            <v>D</v>
          </cell>
          <cell r="L911" t="str">
            <v>Chỉ không tan tổng hợp đơn sợi polypropylene số 2/0 dài 75cm, 2 kim thẳng ST-70 bằng hợp kim Ethalloy, dài 70mm. Hệ thống cảnh báo sớm, tại nút buộc sợi chỉ biến dạng tạo sự chắc chắn và an toàn</v>
          </cell>
          <cell r="M911" t="str">
            <v>Hộp/12 tép</v>
          </cell>
          <cell r="N911" t="str">
            <v>Tép</v>
          </cell>
          <cell r="O911">
            <v>0</v>
          </cell>
          <cell r="P911">
            <v>0</v>
          </cell>
          <cell r="Q911">
            <v>0</v>
          </cell>
          <cell r="R911">
            <v>125265</v>
          </cell>
        </row>
        <row r="912">
          <cell r="F912" t="str">
            <v>Keo dán da, dán Mesh nội soi N - butyl - 2 - cyano acrylat, màu xanh tím</v>
          </cell>
          <cell r="G912" t="str">
            <v>Keo dán da DERMABOND ống 0,5ml</v>
          </cell>
          <cell r="H912" t="str">
            <v>Keo dán da DERMABOND ống 0,5ml</v>
          </cell>
          <cell r="I912">
            <v>125265</v>
          </cell>
          <cell r="J912">
            <v>1</v>
          </cell>
          <cell r="K912" t="str">
            <v>B</v>
          </cell>
          <cell r="L912" t="str">
            <v>Keo dán da thành phần 2-octyl cyanoacrylate. Ống 0,5ml. Hộp 12 ống</v>
          </cell>
          <cell r="M912" t="str">
            <v>Hộp/12 ống</v>
          </cell>
          <cell r="N912" t="str">
            <v>Ống</v>
          </cell>
          <cell r="O912">
            <v>0</v>
          </cell>
          <cell r="P912">
            <v>0</v>
          </cell>
          <cell r="Q912">
            <v>0</v>
          </cell>
          <cell r="R912">
            <v>173901</v>
          </cell>
        </row>
        <row r="913">
          <cell r="F913" t="str">
            <v>Van hai lá sinh học gồm 3 lá riêng biệt từ màng tim bò được xử lý bằng công nghệ ThermaFix, cỡ 25-33mm</v>
          </cell>
          <cell r="G913">
            <v>173901</v>
          </cell>
          <cell r="H913">
            <v>173901</v>
          </cell>
          <cell r="I913">
            <v>173901</v>
          </cell>
          <cell r="J913">
            <v>6</v>
          </cell>
          <cell r="K913">
            <v>6</v>
          </cell>
          <cell r="L913">
            <v>0</v>
          </cell>
          <cell r="M913">
            <v>0</v>
          </cell>
          <cell r="N913" t="str">
            <v>Cái</v>
          </cell>
          <cell r="O913">
            <v>20</v>
          </cell>
          <cell r="P913">
            <v>20</v>
          </cell>
          <cell r="Q913">
            <v>20</v>
          </cell>
          <cell r="R913">
            <v>0</v>
          </cell>
        </row>
        <row r="914">
          <cell r="F914" t="str">
            <v xml:space="preserve">Miếng đệm khâu phẫu thuật Pledgets </v>
          </cell>
          <cell r="G914">
            <v>0</v>
          </cell>
          <cell r="H914">
            <v>0</v>
          </cell>
          <cell r="I914">
            <v>0</v>
          </cell>
          <cell r="J914">
            <v>6</v>
          </cell>
          <cell r="K914">
            <v>6</v>
          </cell>
          <cell r="L914">
            <v>0</v>
          </cell>
          <cell r="M914">
            <v>0</v>
          </cell>
          <cell r="N914" t="str">
            <v>Cái</v>
          </cell>
          <cell r="O914">
            <v>50</v>
          </cell>
          <cell r="P914">
            <v>50</v>
          </cell>
          <cell r="Q914">
            <v>50</v>
          </cell>
          <cell r="R914">
            <v>0</v>
          </cell>
        </row>
        <row r="915">
          <cell r="F915" t="str">
            <v>Bộ điều kinh nguyệt</v>
          </cell>
          <cell r="G915">
            <v>0</v>
          </cell>
          <cell r="H915">
            <v>0</v>
          </cell>
          <cell r="I915">
            <v>0</v>
          </cell>
          <cell r="J915">
            <v>0</v>
          </cell>
          <cell r="K915">
            <v>0</v>
          </cell>
          <cell r="L915">
            <v>0</v>
          </cell>
          <cell r="M915">
            <v>0</v>
          </cell>
          <cell r="N915" t="str">
            <v>Bộ</v>
          </cell>
          <cell r="O915">
            <v>50</v>
          </cell>
          <cell r="P915">
            <v>50</v>
          </cell>
          <cell r="Q915">
            <v>50</v>
          </cell>
          <cell r="R915">
            <v>0</v>
          </cell>
        </row>
        <row r="916">
          <cell r="F916" t="str">
            <v>Bơm tiêm 3ml - đầu khóa, tiệt trùng bằng chùm tia điện tử</v>
          </cell>
          <cell r="G916">
            <v>0</v>
          </cell>
          <cell r="H916">
            <v>0</v>
          </cell>
          <cell r="I916">
            <v>0</v>
          </cell>
          <cell r="J916">
            <v>6</v>
          </cell>
          <cell r="K916">
            <v>6</v>
          </cell>
          <cell r="L916">
            <v>0</v>
          </cell>
          <cell r="M916">
            <v>0</v>
          </cell>
          <cell r="N916" t="str">
            <v>Cái</v>
          </cell>
          <cell r="O916">
            <v>3000</v>
          </cell>
          <cell r="P916">
            <v>3000</v>
          </cell>
          <cell r="Q916">
            <v>3000</v>
          </cell>
          <cell r="R916">
            <v>0</v>
          </cell>
        </row>
        <row r="917">
          <cell r="F917" t="str">
            <v>Khẩu trang y tế có dây cột</v>
          </cell>
          <cell r="G917">
            <v>0</v>
          </cell>
          <cell r="H917">
            <v>0</v>
          </cell>
          <cell r="I917">
            <v>0</v>
          </cell>
          <cell r="J917">
            <v>6</v>
          </cell>
          <cell r="K917">
            <v>6</v>
          </cell>
          <cell r="L917">
            <v>0</v>
          </cell>
          <cell r="M917">
            <v>0</v>
          </cell>
          <cell r="N917" t="str">
            <v>Cái</v>
          </cell>
          <cell r="O917">
            <v>40000</v>
          </cell>
          <cell r="P917">
            <v>40000</v>
          </cell>
          <cell r="Q917">
            <v>40000</v>
          </cell>
          <cell r="R917">
            <v>0</v>
          </cell>
        </row>
        <row r="918">
          <cell r="F918" t="str">
            <v>JACKSON REE</v>
          </cell>
          <cell r="G918">
            <v>0</v>
          </cell>
          <cell r="H918">
            <v>0</v>
          </cell>
          <cell r="I918">
            <v>0</v>
          </cell>
          <cell r="J918">
            <v>6</v>
          </cell>
          <cell r="K918">
            <v>6</v>
          </cell>
          <cell r="L918">
            <v>0</v>
          </cell>
          <cell r="M918">
            <v>0</v>
          </cell>
          <cell r="N918" t="str">
            <v>Cái</v>
          </cell>
          <cell r="O918">
            <v>200</v>
          </cell>
          <cell r="P918">
            <v>200</v>
          </cell>
          <cell r="Q918">
            <v>200</v>
          </cell>
          <cell r="R918">
            <v>0</v>
          </cell>
        </row>
        <row r="919">
          <cell r="F919" t="str">
            <v>DÂY MÁY THỞ DÙNG 1 LẦN</v>
          </cell>
          <cell r="G919">
            <v>0</v>
          </cell>
          <cell r="H919">
            <v>0</v>
          </cell>
          <cell r="I919">
            <v>0</v>
          </cell>
          <cell r="J919">
            <v>6</v>
          </cell>
          <cell r="K919">
            <v>6</v>
          </cell>
          <cell r="L919">
            <v>0</v>
          </cell>
          <cell r="M919">
            <v>0</v>
          </cell>
          <cell r="N919" t="str">
            <v>Cái</v>
          </cell>
          <cell r="O919">
            <v>100</v>
          </cell>
          <cell r="P919">
            <v>100</v>
          </cell>
          <cell r="Q919">
            <v>100</v>
          </cell>
          <cell r="R919">
            <v>0</v>
          </cell>
        </row>
        <row r="920">
          <cell r="F920" t="str">
            <v>Dây máy thở gây mê co dãn</v>
          </cell>
          <cell r="G920">
            <v>0</v>
          </cell>
          <cell r="H920">
            <v>0</v>
          </cell>
          <cell r="I920">
            <v>0</v>
          </cell>
          <cell r="J920">
            <v>6</v>
          </cell>
          <cell r="K920">
            <v>6</v>
          </cell>
          <cell r="L920">
            <v>0</v>
          </cell>
          <cell r="M920">
            <v>0</v>
          </cell>
          <cell r="N920" t="str">
            <v>Cái</v>
          </cell>
          <cell r="O920">
            <v>1000</v>
          </cell>
          <cell r="P920">
            <v>1000</v>
          </cell>
          <cell r="Q920">
            <v>1000</v>
          </cell>
          <cell r="R920">
            <v>0</v>
          </cell>
        </row>
        <row r="921">
          <cell r="F921" t="str">
            <v>Thủy tinh thể nhân tạo mềm, đơn tiêu, chất liệu không ngậm nước, 4 càng</v>
          </cell>
          <cell r="G921" t="str">
            <v>Thủy tinh thể nhân tạo mềm đơn tiêu cự Micropure 123 kèm dụng cụ đặt nhân, thủy tinh thể nhân tạo mềm PRIMUS  kèm dụng cụ đặt nhân,thủy tinh thể nhân tạo mềm ARTIS  kèm dụng cụ đặt nhân,</v>
          </cell>
          <cell r="H921" t="str">
            <v>Thủy tinh thể nhân tạo mềm đơn tiêu cự Micropure 123 kèm dụng cụ đặt nhân, thủy tinh thể nhân tạo mềm PRIMUS  kèm dụng cụ đặt nhân,thủy tinh thể nhân tạo mềm ARTIS  kèm dụng cụ đặt nhân,</v>
          </cell>
          <cell r="I921" t="str">
            <v>N06.03.010.3490.125.0004</v>
          </cell>
          <cell r="J921">
            <v>1</v>
          </cell>
          <cell r="K921" t="str">
            <v>C</v>
          </cell>
          <cell r="L921" t="str">
            <v>• Chất liệu: Acrylic hydrophobic.
• Đường kính optic từ 5mm đến 6 mm.
• Đặc điểm: Phi cầu. 
• Đảm bảo cung cấp được đủ dải công suất (P) từ 0 D đến + 30.0 D.
• Chiều dài tổng thể từ 10mm đến 12 mm.
• Hệ số chiết suất n ≥ 1.5.
• Màu sắc: lọc ánh sáng xanh,</v>
          </cell>
          <cell r="M921">
            <v>1</v>
          </cell>
          <cell r="N921">
            <v>1</v>
          </cell>
          <cell r="O921">
            <v>1500</v>
          </cell>
          <cell r="P921">
            <v>1500</v>
          </cell>
          <cell r="Q921">
            <v>1500</v>
          </cell>
          <cell r="R921">
            <v>3500000</v>
          </cell>
        </row>
        <row r="922">
          <cell r="F922" t="str">
            <v>Vật liệu cấy ghép giãn da với bề mặt mô cấy trơn</v>
          </cell>
          <cell r="G922">
            <v>3500000</v>
          </cell>
          <cell r="H922">
            <v>3500000</v>
          </cell>
          <cell r="I922">
            <v>3500000</v>
          </cell>
          <cell r="J922">
            <v>4</v>
          </cell>
          <cell r="K922">
            <v>4</v>
          </cell>
          <cell r="L922" t="str">
            <v>Vật liệu cấy ghép giãn da được cấu thành thiết bị đều là vật liệu y tế cấy ghép lâu dài trong cơ thể, có van từ tính tích hợp hoặc van từ xa được chế tạo với một lớp vỏ silicone đàn hồi dãn nở. Vật liệu cấy ghép giãn da có thể có bề mặt trơn, đường kính đ</v>
          </cell>
          <cell r="M922" t="str">
            <v xml:space="preserve">Hộp/01 Cái </v>
          </cell>
          <cell r="N922" t="str">
            <v>Cái</v>
          </cell>
          <cell r="O922">
            <v>10</v>
          </cell>
          <cell r="P922">
            <v>10</v>
          </cell>
          <cell r="Q922">
            <v>10</v>
          </cell>
          <cell r="R922">
            <v>11000000</v>
          </cell>
        </row>
        <row r="923">
          <cell r="F923" t="str">
            <v>Buồng tiêm đặt dưới da dùng hóa trị liệu và giảm đau 8Fr</v>
          </cell>
          <cell r="G923">
            <v>11000000</v>
          </cell>
          <cell r="H923" t="str">
            <v>Buồng tiêm truyền hóa chất cấy dưới da cỡ 8F, catheter đầu đóng có van 3 chiều PowerPort</v>
          </cell>
          <cell r="I923" t="str">
            <v>N08.00.150.0367.213.0001</v>
          </cell>
          <cell r="J923">
            <v>2</v>
          </cell>
          <cell r="K923" t="str">
            <v>D</v>
          </cell>
          <cell r="L923" t="str">
            <v>"- Buồng tiêm cố định đặt lâu dài dưới da:
 + Vỏ bằng titanium hoặc nhựa.
 + Đường kính nền: 30/29mm.
 + Chiều cao: 11.3-11.6mm.
 + Thể tích trong: 0.6ml.
 + Cho phép truyền được chất cản quang, cản từ trực tiếp.
 + Tốc độ truyền tối đa: 5ml/giây.
 - Cath</v>
          </cell>
          <cell r="M923" t="str">
            <v>01 Cái/Hộp</v>
          </cell>
          <cell r="N923" t="str">
            <v>Cái</v>
          </cell>
          <cell r="O923">
            <v>50</v>
          </cell>
          <cell r="P923">
            <v>7100000</v>
          </cell>
          <cell r="Q923">
            <v>7100000</v>
          </cell>
          <cell r="R923">
            <v>7100000</v>
          </cell>
        </row>
        <row r="924">
          <cell r="F924" t="str">
            <v>Buồng tiêm đặt dưới da dùng hóa trị liệu và giảm đau 6.5Fr</v>
          </cell>
          <cell r="G924">
            <v>7100000</v>
          </cell>
          <cell r="H924">
            <v>7100000</v>
          </cell>
          <cell r="I924">
            <v>7100000</v>
          </cell>
          <cell r="J924">
            <v>7100000</v>
          </cell>
          <cell r="K924">
            <v>7100000</v>
          </cell>
          <cell r="L924">
            <v>7100000</v>
          </cell>
          <cell r="M924">
            <v>7100000</v>
          </cell>
          <cell r="N924">
            <v>7100000</v>
          </cell>
          <cell r="O924">
            <v>0</v>
          </cell>
          <cell r="P924">
            <v>0</v>
          </cell>
          <cell r="Q924">
            <v>0</v>
          </cell>
          <cell r="R924">
            <v>0</v>
          </cell>
        </row>
        <row r="925">
          <cell r="F925">
            <v>0</v>
          </cell>
          <cell r="G925">
            <v>0</v>
          </cell>
          <cell r="H925">
            <v>0</v>
          </cell>
          <cell r="I925">
            <v>0</v>
          </cell>
          <cell r="J925">
            <v>0</v>
          </cell>
          <cell r="K925">
            <v>0</v>
          </cell>
          <cell r="L925">
            <v>0</v>
          </cell>
          <cell r="M925">
            <v>0</v>
          </cell>
          <cell r="N925">
            <v>0</v>
          </cell>
          <cell r="O925">
            <v>0</v>
          </cell>
          <cell r="P925">
            <v>0</v>
          </cell>
          <cell r="Q925">
            <v>0</v>
          </cell>
          <cell r="R925">
            <v>0</v>
          </cell>
        </row>
        <row r="926">
          <cell r="F926" t="str">
            <v xml:space="preserve">Chỉ tan tổng hợp đơn sợi Polydioxanone số 1, có kháng khuẩn Irgacare MP, dạng không thắt nút có 2 hàng neo ép đối xứng, dài 45cm, kim tròn 40mm 1/2 vòng tròn  </v>
          </cell>
          <cell r="G926" t="str">
            <v>Chỉ phẫu thuật STRATAFIX SYMMETRIC PDS PLUS kháng khuẩn Irgacare MP, số 1 dài 45cm, 1 đầu tự khóa - 1 kim tròn đầu tròn CT dài 40mm 1/2C</v>
          </cell>
          <cell r="H926" t="str">
            <v>Chỉ phẫu thuật STRATAFIX SYMMETRIC PDS PLUS kháng khuẩn Irgacare MP, số 1 dài 45cm, 1 đầu tự khóa - 1 kim tròn đầu tròn CT dài 40mm 1/2C</v>
          </cell>
          <cell r="I926" t="str">
            <v>N05.02.050.2024.213.0003</v>
          </cell>
          <cell r="J926">
            <v>2</v>
          </cell>
          <cell r="K926" t="str">
            <v>D</v>
          </cell>
          <cell r="L926" t="str">
            <v>Chỉ phẫu thuật tan tổng hợp đơn sợi Polydioxanone có kháng khuẩn Irgacare MP, dạng không thắt nút có 2 hàng neo ép đối xứng, có 5 neo trên 1cm, đoạn dẫn không có neo dài 19mm. Cỡ chỉ số 1 dài 45cm, 1 đầu tự khóa hình chữ nhật 2.54 x 5.08mm - 1 kim tròn đầ</v>
          </cell>
          <cell r="M926" t="str">
            <v>Hộp/ 12 tép</v>
          </cell>
          <cell r="N926" t="str">
            <v>Tép</v>
          </cell>
          <cell r="O926">
            <v>0</v>
          </cell>
          <cell r="P926">
            <v>0</v>
          </cell>
          <cell r="Q926">
            <v>0</v>
          </cell>
          <cell r="R926">
            <v>772994</v>
          </cell>
        </row>
        <row r="927">
          <cell r="F927" t="str">
            <v>Stent niệu quản</v>
          </cell>
          <cell r="G927">
            <v>772994</v>
          </cell>
          <cell r="H927">
            <v>772994</v>
          </cell>
          <cell r="I927">
            <v>772994</v>
          </cell>
          <cell r="J927">
            <v>0</v>
          </cell>
          <cell r="K927">
            <v>0</v>
          </cell>
          <cell r="L927">
            <v>0</v>
          </cell>
          <cell r="M927">
            <v>0</v>
          </cell>
          <cell r="N927" t="str">
            <v>Bộ</v>
          </cell>
          <cell r="O927">
            <v>5</v>
          </cell>
          <cell r="P927">
            <v>5</v>
          </cell>
          <cell r="Q927">
            <v>5</v>
          </cell>
          <cell r="R927">
            <v>0</v>
          </cell>
        </row>
        <row r="928">
          <cell r="F928" t="str">
            <v>Bộ nong niệu quản</v>
          </cell>
          <cell r="G928">
            <v>0</v>
          </cell>
          <cell r="H928">
            <v>0</v>
          </cell>
          <cell r="I928">
            <v>0</v>
          </cell>
          <cell r="J928">
            <v>0</v>
          </cell>
          <cell r="K928">
            <v>0</v>
          </cell>
          <cell r="L928">
            <v>0</v>
          </cell>
          <cell r="M928">
            <v>0</v>
          </cell>
          <cell r="N928" t="str">
            <v>Bộ</v>
          </cell>
          <cell r="O928">
            <v>5</v>
          </cell>
          <cell r="P928">
            <v>5</v>
          </cell>
          <cell r="Q928">
            <v>5</v>
          </cell>
          <cell r="R928">
            <v>0</v>
          </cell>
        </row>
        <row r="929">
          <cell r="F929" t="str">
            <v>Ống kính nội soi mềm dùng 1 lần</v>
          </cell>
          <cell r="G929">
            <v>0</v>
          </cell>
          <cell r="H929">
            <v>0</v>
          </cell>
          <cell r="I929">
            <v>0</v>
          </cell>
          <cell r="J929">
            <v>0</v>
          </cell>
          <cell r="K929">
            <v>0</v>
          </cell>
          <cell r="L929">
            <v>0</v>
          </cell>
          <cell r="M929">
            <v>0</v>
          </cell>
          <cell r="N929" t="str">
            <v xml:space="preserve">Bộ </v>
          </cell>
          <cell r="O929">
            <v>5</v>
          </cell>
          <cell r="P929">
            <v>5</v>
          </cell>
          <cell r="Q929">
            <v>5</v>
          </cell>
          <cell r="R929">
            <v>0</v>
          </cell>
        </row>
        <row r="930">
          <cell r="F930" t="str">
            <v>Vỏ đỡ niệu quản dùng cho ống kính soi mềm vừa tán vừa hút</v>
          </cell>
          <cell r="G930">
            <v>0</v>
          </cell>
          <cell r="H930">
            <v>0</v>
          </cell>
          <cell r="I930">
            <v>0</v>
          </cell>
          <cell r="J930">
            <v>0</v>
          </cell>
          <cell r="K930">
            <v>0</v>
          </cell>
          <cell r="L930">
            <v>0</v>
          </cell>
          <cell r="M930">
            <v>0</v>
          </cell>
          <cell r="N930" t="str">
            <v>Bộ</v>
          </cell>
          <cell r="O930">
            <v>5</v>
          </cell>
          <cell r="P930">
            <v>5</v>
          </cell>
          <cell r="Q930">
            <v>5</v>
          </cell>
          <cell r="R930">
            <v>0</v>
          </cell>
        </row>
        <row r="931">
          <cell r="F931" t="str">
            <v>Dây dẫn đường(dùng ống kính soi mềm)</v>
          </cell>
          <cell r="G931">
            <v>0</v>
          </cell>
          <cell r="H931">
            <v>0</v>
          </cell>
          <cell r="I931">
            <v>0</v>
          </cell>
          <cell r="J931">
            <v>0</v>
          </cell>
          <cell r="K931">
            <v>0</v>
          </cell>
          <cell r="L931">
            <v>0</v>
          </cell>
          <cell r="M931">
            <v>0</v>
          </cell>
          <cell r="N931" t="str">
            <v>Bộ</v>
          </cell>
          <cell r="O931">
            <v>5</v>
          </cell>
          <cell r="P931">
            <v>5</v>
          </cell>
          <cell r="Q931">
            <v>5</v>
          </cell>
          <cell r="R931">
            <v>0</v>
          </cell>
        </row>
        <row r="932">
          <cell r="F932" t="str">
            <v>Rọ lấy sỏi(làm tán sỏi nội soi bằng ống mềm)</v>
          </cell>
          <cell r="G932">
            <v>0</v>
          </cell>
          <cell r="H932">
            <v>0</v>
          </cell>
          <cell r="I932">
            <v>0</v>
          </cell>
          <cell r="J932">
            <v>0</v>
          </cell>
          <cell r="K932">
            <v>0</v>
          </cell>
          <cell r="L932">
            <v>0</v>
          </cell>
          <cell r="M932">
            <v>0</v>
          </cell>
          <cell r="N932" t="str">
            <v>Bộ</v>
          </cell>
          <cell r="O932">
            <v>5</v>
          </cell>
          <cell r="P932">
            <v>5</v>
          </cell>
          <cell r="Q932">
            <v>5</v>
          </cell>
          <cell r="R932">
            <v>0</v>
          </cell>
        </row>
        <row r="933">
          <cell r="F933" t="str">
            <v>Bộ nong thận chuyên dùng cho tán sỏi qua da vừa tán vừa hút</v>
          </cell>
          <cell r="G933">
            <v>0</v>
          </cell>
          <cell r="H933">
            <v>0</v>
          </cell>
          <cell r="I933">
            <v>0</v>
          </cell>
          <cell r="J933">
            <v>0</v>
          </cell>
          <cell r="K933">
            <v>0</v>
          </cell>
          <cell r="L933">
            <v>0</v>
          </cell>
          <cell r="M933">
            <v>0</v>
          </cell>
          <cell r="N933" t="str">
            <v>Bộ</v>
          </cell>
          <cell r="O933">
            <v>5</v>
          </cell>
          <cell r="P933">
            <v>5</v>
          </cell>
          <cell r="Q933">
            <v>5</v>
          </cell>
          <cell r="R933">
            <v>0</v>
          </cell>
        </row>
        <row r="934">
          <cell r="F934" t="str">
            <v>Catheter niệu quản chuyên dùng cho tán sỏi qua da đường hâm nhỏ</v>
          </cell>
          <cell r="G934">
            <v>0</v>
          </cell>
          <cell r="H934">
            <v>0</v>
          </cell>
          <cell r="I934">
            <v>0</v>
          </cell>
          <cell r="J934">
            <v>0</v>
          </cell>
          <cell r="K934">
            <v>0</v>
          </cell>
          <cell r="L934">
            <v>0</v>
          </cell>
          <cell r="M934">
            <v>0</v>
          </cell>
          <cell r="N934" t="str">
            <v>Bộ</v>
          </cell>
          <cell r="O934">
            <v>5</v>
          </cell>
          <cell r="P934">
            <v>5</v>
          </cell>
          <cell r="Q934">
            <v>5</v>
          </cell>
          <cell r="R934">
            <v>0</v>
          </cell>
        </row>
        <row r="935">
          <cell r="F935" t="str">
            <v>Miếng dán phẩu thuật chuyên dùng cho tán sỏi qua da</v>
          </cell>
          <cell r="G935">
            <v>0</v>
          </cell>
          <cell r="H935">
            <v>0</v>
          </cell>
          <cell r="I935">
            <v>0</v>
          </cell>
          <cell r="J935">
            <v>0</v>
          </cell>
          <cell r="K935">
            <v>0</v>
          </cell>
          <cell r="L935">
            <v>0</v>
          </cell>
          <cell r="M935">
            <v>0</v>
          </cell>
          <cell r="N935" t="str">
            <v>Bộ</v>
          </cell>
          <cell r="O935">
            <v>5</v>
          </cell>
          <cell r="P935">
            <v>5</v>
          </cell>
          <cell r="Q935">
            <v>5</v>
          </cell>
          <cell r="R935">
            <v>0</v>
          </cell>
        </row>
        <row r="936">
          <cell r="F936" t="str">
            <v>Sonde foley 3 nhánh số 22</v>
          </cell>
          <cell r="G936">
            <v>0</v>
          </cell>
          <cell r="H936">
            <v>0</v>
          </cell>
          <cell r="I936">
            <v>0</v>
          </cell>
          <cell r="J936">
            <v>0</v>
          </cell>
          <cell r="K936">
            <v>0</v>
          </cell>
          <cell r="L936">
            <v>0</v>
          </cell>
          <cell r="M936">
            <v>0</v>
          </cell>
          <cell r="N936" t="str">
            <v>Sợi</v>
          </cell>
          <cell r="O936">
            <v>100</v>
          </cell>
          <cell r="P936">
            <v>100</v>
          </cell>
          <cell r="Q936">
            <v>100</v>
          </cell>
          <cell r="R936">
            <v>0</v>
          </cell>
        </row>
        <row r="937">
          <cell r="F937" t="str">
            <v>Sonde foley 3 nhánh số 24</v>
          </cell>
          <cell r="G937">
            <v>0</v>
          </cell>
          <cell r="H937">
            <v>0</v>
          </cell>
          <cell r="I937">
            <v>0</v>
          </cell>
          <cell r="J937">
            <v>0</v>
          </cell>
          <cell r="K937">
            <v>0</v>
          </cell>
          <cell r="L937">
            <v>0</v>
          </cell>
          <cell r="M937">
            <v>0</v>
          </cell>
          <cell r="N937" t="str">
            <v>Sợi</v>
          </cell>
          <cell r="O937">
            <v>100</v>
          </cell>
          <cell r="P937">
            <v>100</v>
          </cell>
          <cell r="Q937">
            <v>100</v>
          </cell>
          <cell r="R937">
            <v>0</v>
          </cell>
        </row>
        <row r="938">
          <cell r="F938" t="str">
            <v xml:space="preserve"> Sonde rectal</v>
          </cell>
          <cell r="G938">
            <v>0</v>
          </cell>
          <cell r="H938">
            <v>0</v>
          </cell>
          <cell r="I938">
            <v>0</v>
          </cell>
          <cell r="J938">
            <v>0</v>
          </cell>
          <cell r="K938">
            <v>0</v>
          </cell>
          <cell r="L938">
            <v>0</v>
          </cell>
          <cell r="M938">
            <v>0</v>
          </cell>
          <cell r="N938" t="str">
            <v>Sợi</v>
          </cell>
          <cell r="O938">
            <v>50</v>
          </cell>
          <cell r="P938">
            <v>50</v>
          </cell>
          <cell r="Q938">
            <v>50</v>
          </cell>
          <cell r="R938">
            <v>0</v>
          </cell>
        </row>
        <row r="939">
          <cell r="F939" t="str">
            <v>Catheter lấy huyết khối các số</v>
          </cell>
          <cell r="G939">
            <v>0</v>
          </cell>
          <cell r="H939">
            <v>0</v>
          </cell>
          <cell r="I939">
            <v>0</v>
          </cell>
          <cell r="J939">
            <v>3</v>
          </cell>
          <cell r="K939">
            <v>3</v>
          </cell>
          <cell r="L939" t="str">
            <v>- Chất liệu bóng: Cao su, chất liệu catheter: PEBAX
- Có vạch đánh dấu độ sâu
- Đường kính các cỡ 2F, 3F, 4F, 5F, 6F, 7F. Dài 80cm.
- Đường kính bóng lần lượt 4,5mm, 8mm, 10,5mm, 13mm, 13,5mm, 14mm. Thể tích bóng 0,05ml, 0,2ml, 0,75ml, 1,5ml, 1,6ml, 1,75m</v>
          </cell>
          <cell r="M939">
            <v>3</v>
          </cell>
          <cell r="N939" t="str">
            <v>Cây</v>
          </cell>
          <cell r="O939">
            <v>1000</v>
          </cell>
          <cell r="P939">
            <v>1000</v>
          </cell>
          <cell r="Q939">
            <v>1000</v>
          </cell>
          <cell r="R939">
            <v>1280000</v>
          </cell>
        </row>
        <row r="940">
          <cell r="F940" t="str">
            <v>Băng đạn nội soi dùng khâu cắt nối phế quản, mạch máu, nhu mô phổi các cỡ 30mm,45mm,60mm</v>
          </cell>
          <cell r="G940">
            <v>1280000</v>
          </cell>
          <cell r="H940">
            <v>1280000</v>
          </cell>
          <cell r="I940">
            <v>1280000</v>
          </cell>
          <cell r="J940">
            <v>6</v>
          </cell>
          <cell r="K940">
            <v>6</v>
          </cell>
          <cell r="L940" t="str">
            <v>Băng đạn dùng cho dụng cụ khâu cắt nối nội soi đa năng các cỡ: 
 - Thiết kế 3 hàng ghim dập mỗi bên với chiều cao ghim khác nhau trong mỗi băng đạn, dùng cho nhu mô, mô trung bình đến mô dày.
 - Ghim bằng Titanium.
 - Chiều cao ghim trước khi đóng 3-3.5-4</v>
          </cell>
          <cell r="M940">
            <v>6</v>
          </cell>
          <cell r="N940" t="str">
            <v>Cái</v>
          </cell>
          <cell r="O940">
            <v>500</v>
          </cell>
          <cell r="P940">
            <v>500</v>
          </cell>
          <cell r="Q940">
            <v>500</v>
          </cell>
          <cell r="R940">
            <v>0</v>
          </cell>
        </row>
        <row r="941">
          <cell r="F941" t="str">
            <v>Băng đạn khâu nối nhu mô phổi các cỡ trong mổ mở (80mm)</v>
          </cell>
          <cell r="G941">
            <v>0</v>
          </cell>
          <cell r="H941">
            <v>0</v>
          </cell>
          <cell r="I941">
            <v>0</v>
          </cell>
          <cell r="J941">
            <v>6</v>
          </cell>
          <cell r="K941">
            <v>6</v>
          </cell>
          <cell r="L941">
            <v>0</v>
          </cell>
          <cell r="M941">
            <v>0</v>
          </cell>
          <cell r="N941" t="str">
            <v>Cái</v>
          </cell>
          <cell r="O941">
            <v>50</v>
          </cell>
          <cell r="P941">
            <v>50</v>
          </cell>
          <cell r="Q941">
            <v>50</v>
          </cell>
          <cell r="R941">
            <v>0</v>
          </cell>
        </row>
        <row r="942">
          <cell r="F942" t="str">
            <v>Dụng cụ khâu nối thẳng mổ hở TA các cỡ</v>
          </cell>
          <cell r="G942">
            <v>0</v>
          </cell>
          <cell r="H942">
            <v>0</v>
          </cell>
          <cell r="I942">
            <v>0</v>
          </cell>
          <cell r="J942">
            <v>6</v>
          </cell>
          <cell r="K942">
            <v>6</v>
          </cell>
          <cell r="L942">
            <v>0</v>
          </cell>
          <cell r="M942">
            <v>0</v>
          </cell>
          <cell r="N942" t="str">
            <v>Cái</v>
          </cell>
          <cell r="O942">
            <v>5</v>
          </cell>
          <cell r="P942">
            <v>5</v>
          </cell>
          <cell r="Q942">
            <v>5</v>
          </cell>
          <cell r="R942">
            <v>0</v>
          </cell>
        </row>
        <row r="943">
          <cell r="F943" t="str">
            <v>Dụng cụ cắt, khâu nối tự động  dùng trong mổ hở 60mm, 80mm</v>
          </cell>
          <cell r="G943">
            <v>0</v>
          </cell>
          <cell r="H943">
            <v>0</v>
          </cell>
          <cell r="I943">
            <v>0</v>
          </cell>
          <cell r="J943">
            <v>6</v>
          </cell>
          <cell r="K943">
            <v>6</v>
          </cell>
          <cell r="L943" t="str">
            <v>Dụng cụ khâu cắt nối nội soi đa năng:
 - Gập góc 45° liên tục không khấc mỗi bên. Có nút xoay 360°. 
 - Thao tác kẹp mô linh hoạt, đóng hàm băng đạn bằng cách bóp cò và mở hàm băng đạn bằng cách gạt ngược cò súng.
 - Thiết kế thuận tiện cho việc sử dụng (</v>
          </cell>
          <cell r="M943">
            <v>6</v>
          </cell>
          <cell r="N943" t="str">
            <v>Cái</v>
          </cell>
          <cell r="O943">
            <v>2</v>
          </cell>
          <cell r="P943">
            <v>2</v>
          </cell>
          <cell r="Q943">
            <v>2</v>
          </cell>
          <cell r="R943">
            <v>0</v>
          </cell>
        </row>
        <row r="944">
          <cell r="F944" t="str">
            <v>Stent graft động mạch chậu các loại, các cỡ</v>
          </cell>
          <cell r="G944">
            <v>0</v>
          </cell>
          <cell r="H944">
            <v>0</v>
          </cell>
          <cell r="I944">
            <v>0</v>
          </cell>
          <cell r="J944">
            <v>6</v>
          </cell>
          <cell r="K944">
            <v>6</v>
          </cell>
          <cell r="L944">
            <v>0</v>
          </cell>
          <cell r="M944">
            <v>0</v>
          </cell>
          <cell r="N944" t="str">
            <v>Bộ</v>
          </cell>
          <cell r="O944">
            <v>2</v>
          </cell>
          <cell r="P944">
            <v>2</v>
          </cell>
          <cell r="Q944">
            <v>2</v>
          </cell>
          <cell r="R944">
            <v>0</v>
          </cell>
        </row>
        <row r="945">
          <cell r="F945" t="str">
            <v>Stent graft bổ sung cho động mạch chủ ngực Valiant Captivia</v>
          </cell>
          <cell r="G945">
            <v>0</v>
          </cell>
          <cell r="H945">
            <v>0</v>
          </cell>
          <cell r="I945">
            <v>0</v>
          </cell>
          <cell r="J945">
            <v>6</v>
          </cell>
          <cell r="K945">
            <v>6</v>
          </cell>
          <cell r="L945" t="str">
            <v>Stent graft động mạch chủ ngực loại bổ sung
- Khung giá đỡ bằng hợp kim Nitinol. 
- Lớp phủ bằng polyester 
Cấu tạo: Không có thanh kim loại chạy dọc trên lưng stent. Có Marker hình số "8" ở đầu và giữa, một marker hình "O" ở đoạn cuối.
- Đường kính khung</v>
          </cell>
          <cell r="M945">
            <v>6</v>
          </cell>
          <cell r="N945" t="str">
            <v>Cái</v>
          </cell>
          <cell r="O945">
            <v>5</v>
          </cell>
          <cell r="P945">
            <v>5</v>
          </cell>
          <cell r="Q945">
            <v>5</v>
          </cell>
          <cell r="R945">
            <v>0</v>
          </cell>
        </row>
        <row r="946">
          <cell r="F946" t="str">
            <v xml:space="preserve">Stent graft cho động mạch chủ ngực Valiant Captivia </v>
          </cell>
          <cell r="G946">
            <v>0</v>
          </cell>
          <cell r="H946">
            <v>0</v>
          </cell>
          <cell r="I946">
            <v>0</v>
          </cell>
          <cell r="J946">
            <v>6</v>
          </cell>
          <cell r="K946">
            <v>6</v>
          </cell>
          <cell r="L946" t="str">
            <v>Bộ stent graft cho động mạch chủ ngực:
- Khung giá đỡ bằng hợp kim Nitinol. 
- Lớp phủ bằng polyester đa sợi mật độ cao.
- Cấu tạo: Có 8 mắt stent ở đầu gần không có lớp phủ, dài 12 mm. Có marker hình số 8 ở đoạn đầu và giữa, một marker hình O ở đoạn cuối</v>
          </cell>
          <cell r="M946">
            <v>6</v>
          </cell>
          <cell r="N946" t="str">
            <v>Bộ</v>
          </cell>
          <cell r="O946">
            <v>5</v>
          </cell>
          <cell r="P946">
            <v>5</v>
          </cell>
          <cell r="Q946">
            <v>5</v>
          </cell>
          <cell r="R946">
            <v>0</v>
          </cell>
        </row>
        <row r="947">
          <cell r="F947" t="str">
            <v>Stent graft cho động mạch chủ Bụng Endurant</v>
          </cell>
          <cell r="G947">
            <v>0</v>
          </cell>
          <cell r="H947">
            <v>0</v>
          </cell>
          <cell r="I947">
            <v>0</v>
          </cell>
          <cell r="J947">
            <v>6</v>
          </cell>
          <cell r="K947">
            <v>6</v>
          </cell>
          <cell r="L947" t="str">
            <v>Stent graft động mạch chủ bụng
- Khung giá đỡ (stent) bằng hợp kim Nitinol. 
- Lớp phủ bằng polyester 
Đặc điểm: Stent đầu gần chữ M giúp áp sát vào thành mạch và tránh tạo nếp gấp. Có marker hình chữ e và ring marker.
- Đường kính stent chính: 23 -</v>
          </cell>
          <cell r="M947">
            <v>6</v>
          </cell>
          <cell r="N947" t="str">
            <v>Bộ</v>
          </cell>
          <cell r="O947">
            <v>5</v>
          </cell>
          <cell r="P947">
            <v>5</v>
          </cell>
          <cell r="Q947">
            <v>5</v>
          </cell>
          <cell r="R947">
            <v>0</v>
          </cell>
        </row>
        <row r="948">
          <cell r="F948" t="str">
            <v>Stent graft bổ sung cho động mạch chủ bụng Endurant</v>
          </cell>
          <cell r="G948">
            <v>0</v>
          </cell>
          <cell r="H948">
            <v>0</v>
          </cell>
          <cell r="I948">
            <v>0</v>
          </cell>
          <cell r="J948">
            <v>6</v>
          </cell>
          <cell r="K948">
            <v>6</v>
          </cell>
          <cell r="L948" t="str">
            <v>Stent graft động mạch chủ bụng loại bổ sung 
- Khung giá đỡ (stent) bằng hợp kim Nitinol. 
- Lớp phủ bằng polyester 
Cấu tạo: Stent đầu gần chữ M giúp áp sát vào thành mạch và tránh tạo nếp gấp. Có marker hình chữ e và ring marker.
Hệ thống bung ste</v>
          </cell>
          <cell r="M948">
            <v>6</v>
          </cell>
          <cell r="N948" t="str">
            <v>Cái</v>
          </cell>
          <cell r="O948">
            <v>5</v>
          </cell>
          <cell r="P948">
            <v>5</v>
          </cell>
          <cell r="Q948">
            <v>5</v>
          </cell>
          <cell r="R948">
            <v>0</v>
          </cell>
        </row>
        <row r="949">
          <cell r="F949" t="str">
            <v>Stent dùng cho can thiệp tim mạch (ngực, bụng, thận, đùi) Begraft Peripheral</v>
          </cell>
          <cell r="G949">
            <v>0</v>
          </cell>
          <cell r="H949">
            <v>0</v>
          </cell>
          <cell r="I949">
            <v>0</v>
          </cell>
          <cell r="J949">
            <v>6</v>
          </cell>
          <cell r="K949">
            <v>6</v>
          </cell>
          <cell r="L949" t="str">
            <v>Stent can thiệp mạch máu ngoại biên có lớp màng bọc graft, được chỉ định cho phình, thủng cấp, rách hoặc rò động mạch chậu, thận. 
- Chất liệu Coban - Crom (L605) được bọc bởi 1 lớp graft Micro-porous ePTFE dày 203±25µm. 
- Tương thích với sheath 6Fr -&gt; 7</v>
          </cell>
          <cell r="M949">
            <v>6</v>
          </cell>
          <cell r="N949" t="str">
            <v>Cái</v>
          </cell>
          <cell r="O949">
            <v>10</v>
          </cell>
          <cell r="P949">
            <v>10</v>
          </cell>
          <cell r="Q949">
            <v>10</v>
          </cell>
          <cell r="R949">
            <v>0</v>
          </cell>
        </row>
        <row r="950">
          <cell r="F950" t="str">
            <v>Stent loại có lớp phủ graft, dùng cho can thiệp động mạch chủ Begraft Aortic</v>
          </cell>
          <cell r="G950">
            <v>0</v>
          </cell>
          <cell r="H950">
            <v>0</v>
          </cell>
          <cell r="I950">
            <v>0</v>
          </cell>
          <cell r="J950">
            <v>6</v>
          </cell>
          <cell r="K950">
            <v>6</v>
          </cell>
          <cell r="L950" t="str">
            <v>Stent can thiệp mạch máu ngoại biên-chủ có lớp màng bọc graft, được chỉ định cho phình, thủng cấp, rách hoặc rò động mạch chậu, thận. 
- Chất liệu Coban - Crom (L605) được bọc bởi 1 lớp graft Micro-porous ePTFE. 
- Tương thích với sheath 9Fr -&gt; 14Fr.
- Đư</v>
          </cell>
          <cell r="M950">
            <v>6</v>
          </cell>
          <cell r="N950" t="str">
            <v>Cái</v>
          </cell>
          <cell r="O950">
            <v>10</v>
          </cell>
          <cell r="P950">
            <v>10</v>
          </cell>
          <cell r="Q950">
            <v>10</v>
          </cell>
          <cell r="R950">
            <v>0</v>
          </cell>
        </row>
        <row r="951">
          <cell r="F951" t="str">
            <v>Bộ dụng cụ đóng mạch máu có khả năng tự tiêu và cơ chế cầm máu kép.</v>
          </cell>
          <cell r="G951">
            <v>0</v>
          </cell>
          <cell r="H951">
            <v>0</v>
          </cell>
          <cell r="I951">
            <v>0</v>
          </cell>
          <cell r="J951">
            <v>6</v>
          </cell>
          <cell r="K951">
            <v>6</v>
          </cell>
          <cell r="L951">
            <v>0</v>
          </cell>
          <cell r="M951">
            <v>0</v>
          </cell>
          <cell r="N951" t="str">
            <v>Bộ</v>
          </cell>
          <cell r="O951">
            <v>20</v>
          </cell>
          <cell r="P951">
            <v>20</v>
          </cell>
          <cell r="Q951">
            <v>20</v>
          </cell>
          <cell r="R951">
            <v>0</v>
          </cell>
        </row>
        <row r="952">
          <cell r="F952" t="str">
            <v>Thanh nâng ngực các loại các cỡ</v>
          </cell>
          <cell r="G952">
            <v>0</v>
          </cell>
          <cell r="H952">
            <v>0</v>
          </cell>
          <cell r="I952">
            <v>0</v>
          </cell>
          <cell r="J952">
            <v>6</v>
          </cell>
          <cell r="K952">
            <v>6</v>
          </cell>
          <cell r="L952" t="str">
            <v xml:space="preserve">Thanh nâng ngực định hình biến dạng lồng ngực, dùng trong điều trị dị tật lõm ngực:
- Thiết kế: 2 đầu bo tròn, nhỏ thon, có lỗ và khấc ở 2 đầu, các khấc ở 2 đầu được bo tròn, không răng cưa.
- Kích thước:
* Bề rộng 10mm dành cho trẻ nhỏ dài 20cm -&gt; 26cm 
</v>
          </cell>
          <cell r="M952">
            <v>6</v>
          </cell>
          <cell r="N952" t="str">
            <v>Cái</v>
          </cell>
          <cell r="O952">
            <v>100</v>
          </cell>
          <cell r="P952">
            <v>100</v>
          </cell>
          <cell r="Q952">
            <v>100</v>
          </cell>
          <cell r="R952">
            <v>0</v>
          </cell>
        </row>
        <row r="953">
          <cell r="F953" t="str">
            <v>Miếng xốp cầm máu tự tiêu bằng gelatin tiệt trùng, dạng ống màu trắng</v>
          </cell>
          <cell r="G953" t="str">
            <v>Miếng cầm máu SPONGOSTAN Anal bằng gelatin dạng ống màu trắng  tiệt trùng, tự tiêu, 8x3cm (MS0004)</v>
          </cell>
          <cell r="H953">
            <v>0</v>
          </cell>
          <cell r="I953">
            <v>0</v>
          </cell>
          <cell r="J953">
            <v>1</v>
          </cell>
          <cell r="K953">
            <v>1</v>
          </cell>
          <cell r="L953" t="str">
            <v>Miếng cầm máu bằng gelatin dạng bọt xốp màu trắng tiệt trùng, hình ống 8 x Ø 3cm. Độ phồng sau khi thấm hút bằng 40 lần so kích thước sản phẩm. Tự tiêu hoàn toàn sau 4 -6 tuần. Tiêu chuẩn CE</v>
          </cell>
          <cell r="M953" t="str">
            <v>Hộp/20 miếng</v>
          </cell>
          <cell r="N953" t="str">
            <v>Miếng</v>
          </cell>
          <cell r="O953">
            <v>0</v>
          </cell>
          <cell r="P953">
            <v>0</v>
          </cell>
          <cell r="Q953">
            <v>0</v>
          </cell>
          <cell r="R953">
            <v>557277</v>
          </cell>
        </row>
        <row r="954">
          <cell r="F954" t="str">
            <v>Bộ đặt stent các cỡ dùng trong nội soi</v>
          </cell>
          <cell r="G954" t="str">
            <v>Bộ đặt stent các cỡ dùng trong nội soi</v>
          </cell>
          <cell r="H954">
            <v>557277</v>
          </cell>
          <cell r="I954">
            <v>557277</v>
          </cell>
          <cell r="J954">
            <v>3</v>
          </cell>
          <cell r="K954">
            <v>3</v>
          </cell>
          <cell r="L954" t="str">
            <v>Bộ đặt stent các cỡ
- Nhiều kích cỡ tương thích cho stent đường kính từ 8.5FR đến 11.5 FR
- Tương thích cho stent có chiều dài từ 3cm đến 15cm
- Đầu có vòng cản quang
- Có ngả bơm cản quang độc lập</v>
          </cell>
          <cell r="M954">
            <v>3</v>
          </cell>
          <cell r="N954" t="str">
            <v>Bộ</v>
          </cell>
          <cell r="O954">
            <v>300</v>
          </cell>
          <cell r="P954">
            <v>300</v>
          </cell>
          <cell r="Q954">
            <v>300</v>
          </cell>
          <cell r="R954">
            <v>4200000</v>
          </cell>
        </row>
        <row r="955">
          <cell r="F955" t="str">
            <v>Bóng kéo sỏi (3 kênh)</v>
          </cell>
          <cell r="G955" t="str">
            <v>Bóng kéo sỏi (3 kênh)</v>
          </cell>
          <cell r="H955">
            <v>4200000</v>
          </cell>
          <cell r="I955">
            <v>4200000</v>
          </cell>
          <cell r="J955">
            <v>3</v>
          </cell>
          <cell r="K955">
            <v>3</v>
          </cell>
          <cell r="L955" t="str">
            <v>Bóng kéo sỏi đường mật Latex-Free 2 kênh
Đánh dấu cản quang tương phản cực tốt với chất liệu Latex-Free
Tương thích guidewire .035inch
3 đường kính:9mm, 13mm, 16mm tương đương với 3 xi lanh đi kèm
Chiều dài 200cm
Đường kính catheter 2.3mm</v>
          </cell>
          <cell r="M955">
            <v>3</v>
          </cell>
          <cell r="N955" t="str">
            <v>Cái</v>
          </cell>
          <cell r="O955">
            <v>300</v>
          </cell>
          <cell r="P955">
            <v>300</v>
          </cell>
          <cell r="Q955">
            <v>300</v>
          </cell>
          <cell r="R955">
            <v>3850000</v>
          </cell>
        </row>
        <row r="956">
          <cell r="F956" t="str">
            <v xml:space="preserve">Rọ lấy sỏi 4 dây, tương thích dây dẫn hướng </v>
          </cell>
          <cell r="G956">
            <v>3850000</v>
          </cell>
          <cell r="H956">
            <v>3850000</v>
          </cell>
          <cell r="I956">
            <v>3850000</v>
          </cell>
          <cell r="J956">
            <v>3</v>
          </cell>
          <cell r="K956">
            <v>3</v>
          </cell>
          <cell r="L956" t="str">
            <v>Đầu dây dẫn thiết kế dạng xoắn tăng độ mềm dẻo, có các điểm dánh dấu giúp dễ dàng nhận dạng qua nội soi và cho phép đo đạc dễ dàng
Dây dẫn được phủ lớp Hydrophilic 27cm tăng tính trơn trượt cho dây dẫn
Thân dây dẫn được phủ lớp Teflon giúp cảm nhận và điề</v>
          </cell>
          <cell r="M956" t="str">
            <v>Hộp/1 cái</v>
          </cell>
          <cell r="N956">
            <v>3</v>
          </cell>
          <cell r="O956">
            <v>300</v>
          </cell>
          <cell r="P956">
            <v>300</v>
          </cell>
          <cell r="Q956">
            <v>300</v>
          </cell>
          <cell r="R956">
            <v>6988800</v>
          </cell>
        </row>
        <row r="957">
          <cell r="F957" t="str">
            <v>Dây dẫn hướng đường mật Acrobat 2</v>
          </cell>
          <cell r="G957" t="str">
            <v>Dây dẫn đường Acrobat 2</v>
          </cell>
          <cell r="H957">
            <v>6988800</v>
          </cell>
          <cell r="I957">
            <v>6988800</v>
          </cell>
          <cell r="J957">
            <v>6</v>
          </cell>
          <cell r="K957">
            <v>6</v>
          </cell>
          <cell r="L957">
            <v>0</v>
          </cell>
          <cell r="M957">
            <v>0</v>
          </cell>
          <cell r="N957">
            <v>0</v>
          </cell>
          <cell r="O957">
            <v>0</v>
          </cell>
          <cell r="P957">
            <v>0</v>
          </cell>
          <cell r="Q957">
            <v>0</v>
          </cell>
          <cell r="R957">
            <v>7500000</v>
          </cell>
        </row>
        <row r="958">
          <cell r="F958" t="str">
            <v>Bộ tán sỏi cấp cứu gồm tay cầm, lõi sắt</v>
          </cell>
          <cell r="G958">
            <v>7500000</v>
          </cell>
          <cell r="H958">
            <v>7500000</v>
          </cell>
          <cell r="I958">
            <v>7500000</v>
          </cell>
          <cell r="J958">
            <v>6</v>
          </cell>
          <cell r="K958">
            <v>6</v>
          </cell>
          <cell r="L958">
            <v>0</v>
          </cell>
          <cell r="M958" t="str">
            <v>Hộp/1 cái</v>
          </cell>
          <cell r="N958">
            <v>0</v>
          </cell>
          <cell r="O958">
            <v>0</v>
          </cell>
          <cell r="P958">
            <v>0</v>
          </cell>
          <cell r="Q958">
            <v>0</v>
          </cell>
          <cell r="R958">
            <v>13110875</v>
          </cell>
        </row>
        <row r="959">
          <cell r="F959" t="str">
            <v>Chỉ tan tổng hợp đa sợi số 4/0, dài 75cm, kim tròn 1/2C 26mm</v>
          </cell>
          <cell r="G959" t="str">
            <v>Chỉ tan tổng hợp đa sợi Polysorb số 4-0 dài 75cm, kim tròn đầu nhọn V-20 1/2C, 26mm</v>
          </cell>
          <cell r="H959" t="str">
            <v>Chỉ tan tổng hợp đa sợi Polysorb số 4-0 dài 75cm, kim tròn đầu nhọn V-20 1/2C, 26mm</v>
          </cell>
          <cell r="I959" t="str">
            <v>N05.02.040.1712.175.0053</v>
          </cell>
          <cell r="J959">
            <v>1</v>
          </cell>
          <cell r="K959" t="str">
            <v>D</v>
          </cell>
          <cell r="L959" t="str">
            <v>Chỉ tan tổng hợp, đa sợi
- Chỉ bằng Lactomer 9-1 gồm glycolide và lactide được bao phủ bởi caprolactone và calcium stearoyl lactylate, đạt lực khỏe nút buột ban đầu bằng 140%, số 4/0, dài 75m,
- Kim tròn đầu nhọn dài 26mm, 1/2C
- Tiệt khuẩn
- Tiêu chuẩn c</v>
          </cell>
          <cell r="M959" t="str">
            <v>36 tép/hộp</v>
          </cell>
          <cell r="N959" t="str">
            <v>Tép</v>
          </cell>
          <cell r="O959">
            <v>300</v>
          </cell>
          <cell r="P959">
            <v>300</v>
          </cell>
          <cell r="Q959">
            <v>300</v>
          </cell>
          <cell r="R959">
            <v>80850</v>
          </cell>
        </row>
        <row r="960">
          <cell r="F960" t="str">
            <v>Chỉ tan tổng hợp đơn sợi số 3-0, dài 75cm, kim tròn đầu nhọn 1/2C, 26mm</v>
          </cell>
          <cell r="G960" t="str">
            <v>Chỉ tan chậm tổng hợp đơn sợi Maxon số 3-0, kim tròn đầu nhọn V-20</v>
          </cell>
          <cell r="H960" t="str">
            <v>Chỉ tan chậm tổng hợp đơn sợi Maxon số 3-0, kim tròn đầu nhọn V-20</v>
          </cell>
          <cell r="I960" t="str">
            <v>N05.02.050.1712.151.0021</v>
          </cell>
          <cell r="J960">
            <v>2</v>
          </cell>
          <cell r="K960" t="str">
            <v>D</v>
          </cell>
          <cell r="L960" t="str">
            <v xml:space="preserve">Chỉ khâu tiêu chậm, đơn sợi tổng hợp
- Chỉ bằng polyglyconate thành phần copolymer của glycolic acid và trimethylene carbonate, số 3/0, sợi chỉ dài 75cm.Tan hoàn toàn sau 180 ngày.
- 1 kim tròn phủ silicone sắc bén, công nghệ Nucoat, 1/2C dài 26mm
- Tiệt </v>
          </cell>
          <cell r="M960" t="str">
            <v>36 tép/hộp</v>
          </cell>
          <cell r="N960" t="str">
            <v>Tép</v>
          </cell>
          <cell r="O960">
            <v>300</v>
          </cell>
          <cell r="P960">
            <v>300</v>
          </cell>
          <cell r="Q960">
            <v>300</v>
          </cell>
          <cell r="R960">
            <v>124950</v>
          </cell>
        </row>
        <row r="961">
          <cell r="F961" t="str">
            <v>Chỉ tan tổng hợp đơn sợi số 4-0, dài 75cm, kim tròn đầu nhọn 1/2C, 20mm</v>
          </cell>
          <cell r="G961" t="str">
            <v>Chỉ tan chậm tổng hợp đơn sợi Maxon số 4-0,  kim tròn đầu nhọn CV-24</v>
          </cell>
          <cell r="H961" t="str">
            <v>Chỉ tan chậm tổng hợp đơn sợi Maxon số 4-0,  kim tròn đầu nhọn CV-24</v>
          </cell>
          <cell r="I961" t="str">
            <v>N05.02.050.1712.151.0016</v>
          </cell>
          <cell r="J961">
            <v>2</v>
          </cell>
          <cell r="K961" t="str">
            <v>D</v>
          </cell>
          <cell r="L961" t="str">
            <v xml:space="preserve">Chỉ khâu tiêu chậm, đơn sợi tổng hợp
- Chỉ bằng polyglyconate thành phần copolymer của glycolic acid và trimethylene carbonate, số 4/0, sợi chỉ dài 75cm.Tan hoàn toàn sau 180 ngày.
- 1 kim tròn phủ silicone sắc bén, công nghệ Nucoat, 1/2C dài 20mm
- Tiệt </v>
          </cell>
          <cell r="M961" t="str">
            <v>36 tép/hộp</v>
          </cell>
          <cell r="N961">
            <v>2</v>
          </cell>
          <cell r="O961">
            <v>300</v>
          </cell>
          <cell r="P961">
            <v>300</v>
          </cell>
          <cell r="Q961">
            <v>300</v>
          </cell>
          <cell r="R961">
            <v>149940</v>
          </cell>
        </row>
        <row r="962">
          <cell r="F962" t="str">
            <v>Lưới thoát vị đơn sợi  kích thước 11x06 cm</v>
          </cell>
          <cell r="G962" t="str">
            <v>Lưới thoát vị  đơn sợi Versatex, kích thước 11x06 cm</v>
          </cell>
          <cell r="H962" t="str">
            <v>Lưới thoát vị  đơn sợi Versatex, kích thước 11x06 cm</v>
          </cell>
          <cell r="I962">
            <v>149940</v>
          </cell>
          <cell r="J962">
            <v>1</v>
          </cell>
          <cell r="K962" t="str">
            <v>C</v>
          </cell>
          <cell r="L962" t="str">
            <v>Chất liệu: Polyester. 
Kích thước : 11x06 cm.
Trọng lượng: 64 g/m2. 
Kích thước lỗ: 2,1x3,0 mm. 
Đóng gói: riêng rẻ, không gập đôi
Tiệt khuẩn</v>
          </cell>
          <cell r="M962" t="str">
            <v>1 miếng/ hộp</v>
          </cell>
          <cell r="N962" t="str">
            <v>Miếng</v>
          </cell>
          <cell r="O962">
            <v>300</v>
          </cell>
          <cell r="P962">
            <v>300</v>
          </cell>
          <cell r="Q962">
            <v>300</v>
          </cell>
          <cell r="R962">
            <v>1350000</v>
          </cell>
        </row>
        <row r="963">
          <cell r="F963" t="str">
            <v xml:space="preserve">Bộ mở đường rò ra da </v>
          </cell>
          <cell r="G963" t="str">
            <v>Bộ mở đường rò ra da loại INTOLIEF PEG KIT (Standard) hoặc tương đương</v>
          </cell>
          <cell r="H963">
            <v>1350000</v>
          </cell>
          <cell r="I963">
            <v>1350000</v>
          </cell>
          <cell r="J963">
            <v>3</v>
          </cell>
          <cell r="K963" t="str">
            <v>B</v>
          </cell>
          <cell r="L963" t="str">
            <v xml:space="preserve">Bộ mở đường rò ra da, dụng cụ gồm có: 
- Bộ kim khâu cố định da và dạ dày, tổng chiều dài 230mm, chiều dài làm việc 81mm, kích thước kim khâu 20G. 
- Bộ kim mở đường PS bao gồm: mũi kim an toàn có bộ phận điều khiển tự động chụp lại mũi kim. 
- Ống thông </v>
          </cell>
          <cell r="M963" t="str">
            <v>1 bộ/ hộp</v>
          </cell>
          <cell r="N963" t="str">
            <v>Bộ</v>
          </cell>
          <cell r="O963">
            <v>30</v>
          </cell>
          <cell r="P963">
            <v>30</v>
          </cell>
          <cell r="Q963">
            <v>30</v>
          </cell>
          <cell r="R963">
            <v>4600000</v>
          </cell>
        </row>
        <row r="964">
          <cell r="F964" t="str">
            <v>Lưới đặt thoát vị bẹn tự dính mổ mở bên phải, chất liệu polyester đơn sợi, kích thước 12x8cm, loại Progrip hoặc tương đương</v>
          </cell>
          <cell r="G964" t="str">
            <v>Lưới thoát vị bẹn, tự dính Progrip dùng trong mổ mở thoát vị bẹn bên phải, kích thước 12x8 cm TEM1208GR</v>
          </cell>
          <cell r="H964" t="str">
            <v>Lưới thoát vị bẹn, tự dính Progrip dùng trong mổ mở thoát vị bẹn bên trái, kích thước 12x8 cm TEM1208GL</v>
          </cell>
          <cell r="I964" t="str">
            <v>N07.04.070.3894.240.0079</v>
          </cell>
          <cell r="J964">
            <v>1</v>
          </cell>
          <cell r="K964" t="str">
            <v>D</v>
          </cell>
          <cell r="L964" t="str">
            <v>Lưới dùng trong điều trị thoát vị bẹn mổ mở, phải
- Chất liệu:  Polyethylene Trephthalate  (polyester)
- Kích thước: 12x8cm
- Độ nặng 82 g/m2, có thể thay đổi theo thời gian sau khi sử dụng.
- Có gai làm bằng chất liệu tan
- Có khả năng tự cố định 
- Tiêu</v>
          </cell>
          <cell r="M964" t="str">
            <v>1 miếng/ hộp</v>
          </cell>
          <cell r="N964" t="str">
            <v>Miếng</v>
          </cell>
          <cell r="O964">
            <v>50</v>
          </cell>
          <cell r="P964">
            <v>2500000</v>
          </cell>
          <cell r="Q964">
            <v>2500000</v>
          </cell>
          <cell r="R964">
            <v>2500000</v>
          </cell>
        </row>
        <row r="965">
          <cell r="F965" t="str">
            <v>Thông tiểu nelaton 1 nhánh các cỡ</v>
          </cell>
          <cell r="G965" t="str">
            <v>Ống thông tiểu các cỡ</v>
          </cell>
          <cell r="H965" t="str">
            <v>Ống thông tiểu các cỡ</v>
          </cell>
          <cell r="I965">
            <v>2500000</v>
          </cell>
          <cell r="J965" t="str">
            <v>4</v>
          </cell>
          <cell r="K965" t="str">
            <v>B</v>
          </cell>
          <cell r="L965" t="str">
            <v>Ống thông tiểu qua đường niệu đạo, Chất liệu PVC, chiều dài 40cm +/-1cm; Đường kính ngoài: 6FG(2.0+/-0.1mm), 8FG(2.67+/-0.1mm), 10FG(3.33+/-0.15mm), 12FG(4.00+/-0.15mm), 14FG(4.67+/-0.2mm), 16FG(5.33+/-0.2mm), 18FG(6.0+/-0.2mm), 20FG(6.67+/-0.20mm), 22FG(</v>
          </cell>
          <cell r="M965" t="str">
            <v>100 cái/hộp</v>
          </cell>
          <cell r="N965" t="str">
            <v>Cái</v>
          </cell>
          <cell r="O965">
            <v>6120</v>
          </cell>
          <cell r="P965">
            <v>5229</v>
          </cell>
          <cell r="Q965">
            <v>5200</v>
          </cell>
          <cell r="R965">
            <v>5200</v>
          </cell>
        </row>
        <row r="966">
          <cell r="F966" t="str">
            <v>Chỉ tan tổng hợp trung hạn đa sợi bện số 2-0 dài 75cm, kim tròn đầu nhọn V-20 1/2C, 26mm</v>
          </cell>
          <cell r="G966" t="str">
            <v>Chỉ phẫu thuật Optime 2/0 dài 75cm, kim tròn 1/2C 26mm</v>
          </cell>
          <cell r="H966" t="str">
            <v>Chỉ phẫu thuật Optime 2/0 dài 75cm, kim tròn 1/2C 26mm</v>
          </cell>
          <cell r="I966" t="str">
            <v>N05.02.040.3463.240.0017</v>
          </cell>
          <cell r="J966" t="str">
            <v>Nhóm 1</v>
          </cell>
          <cell r="K966" t="str">
            <v>D</v>
          </cell>
          <cell r="L966" t="str">
            <v xml:space="preserve">Thành phần: Polyglycolic acid phủ ngoài bằng epsilon-caprolactone và calcium stearate. Chỉ 2/0 dài 75cm, kim tròn 26mm, 1/2 vòng tròn. Chỉ giữ được vết mổ 28-35 ngày, Sức căng còn lại còn lại 65% vào ngày thứ 14. chỉ tan hoàn toàn trong 60 - 90 ngày. </v>
          </cell>
          <cell r="M966" t="str">
            <v>Hộp/ 36 tép</v>
          </cell>
          <cell r="N966" t="str">
            <v>Tép</v>
          </cell>
          <cell r="O966">
            <v>1000</v>
          </cell>
          <cell r="P966">
            <v>1000</v>
          </cell>
          <cell r="Q966">
            <v>1000</v>
          </cell>
          <cell r="R966">
            <v>67000</v>
          </cell>
        </row>
        <row r="967">
          <cell r="F967" t="str">
            <v>Dây truyền dịch</v>
          </cell>
          <cell r="G967" t="str">
            <v xml:space="preserve">Dây truyền huyết thanh </v>
          </cell>
          <cell r="H967" t="str">
            <v xml:space="preserve">Dây truyền huyết thanh </v>
          </cell>
          <cell r="I967" t="str">
            <v>N03.05.010.4199.000.0001</v>
          </cell>
          <cell r="J967">
            <v>5</v>
          </cell>
          <cell r="K967" t="str">
            <v>B</v>
          </cell>
          <cell r="L967" t="str">
            <v>Được làm bằng nhựa y tế, khử vô trùng bằng khí EO. Không độc, không gây sốt, cỡ kim 22GX1.1/4, định lượng giọt : 20 giot ~ 1ml, nắp thông khí có màng lọc khí. Đóng gói bao bì Blister sau khi tiệt trùng chỉ thị mầu trên bao bì chuyển từ mầu hồng sang mầu v</v>
          </cell>
          <cell r="M967" t="str">
            <v xml:space="preserve">Hộp /30 cái </v>
          </cell>
          <cell r="N967" t="str">
            <v>Cái</v>
          </cell>
          <cell r="O967">
            <v>188070</v>
          </cell>
          <cell r="P967">
            <v>4500</v>
          </cell>
          <cell r="Q967">
            <v>4500</v>
          </cell>
          <cell r="R967">
            <v>4500</v>
          </cell>
        </row>
        <row r="968">
          <cell r="F968" t="str">
            <v>Băng phim trong vô trùng 6cm x 7 cm</v>
          </cell>
          <cell r="G968" t="str">
            <v>Băng bảo vệ trong suốt Suprasorb F, 5x7cm</v>
          </cell>
          <cell r="H968" t="str">
            <v>Băng bảo vệ trong suốt Suprasorb F, 5x7cm</v>
          </cell>
          <cell r="I968" t="str">
            <v>N02.01.050.4965.155.0001</v>
          </cell>
          <cell r="J968">
            <v>3</v>
          </cell>
          <cell r="K968" t="str">
            <v>B</v>
          </cell>
          <cell r="L968" t="str">
            <v>Tính chất: 
- Băng bảo vệ trong suốt Suprasorb F tự dính
- Lớp màng trong suốt
- Mang lại sự thoải mái cao khi dùng
- Duy trì môi trường ẩm cho vết thương
Khả năng thoát hơi nước MVTR: 900 +/- 250 g/m²/24h 
Quy trình tiêu chuẩn dựa trên DIN EN 13726-2:200</v>
          </cell>
          <cell r="M968" t="str">
            <v>Hộp/100 miếng vô trùng</v>
          </cell>
          <cell r="N968" t="str">
            <v xml:space="preserve">miếng </v>
          </cell>
          <cell r="O968">
            <v>5000</v>
          </cell>
          <cell r="P968">
            <v>6720</v>
          </cell>
          <cell r="Q968">
            <v>6700</v>
          </cell>
          <cell r="R968">
            <v>6700</v>
          </cell>
        </row>
        <row r="969">
          <cell r="F969" t="str">
            <v>Khẩu trang N95</v>
          </cell>
          <cell r="G969" t="str">
            <v>Khẩu trang  Xplore 1750 N95</v>
          </cell>
          <cell r="H969">
            <v>6700</v>
          </cell>
          <cell r="I969">
            <v>6700</v>
          </cell>
          <cell r="J969">
            <v>3</v>
          </cell>
          <cell r="K969" t="str">
            <v>A</v>
          </cell>
          <cell r="L969" t="str">
            <v xml:space="preserve"> Không van
Vật liệu lọc CoolSAFETM hiệu quả và thiết kế tiện dụng tạo nên Dräger X-plore®. Có lớp Carbon hoạt tính chống mùi, chống bụi, phòng độc dùng một lần an toàn vượt trội. Có kẹp mũi. Kháng nước. dây nịt đầu arioFLEX ™, đàn hồi dễ điều chỉnh 
Đạt c</v>
          </cell>
          <cell r="M969" t="str">
            <v>Hộp/20 cái</v>
          </cell>
          <cell r="N969" t="str">
            <v>Cái</v>
          </cell>
          <cell r="O969">
            <v>24500</v>
          </cell>
          <cell r="P969">
            <v>36000</v>
          </cell>
          <cell r="Q969">
            <v>36000</v>
          </cell>
          <cell r="R969">
            <v>36000</v>
          </cell>
        </row>
        <row r="970">
          <cell r="F970" t="str">
            <v>Chỉ Caresilk (Silk) số 3/0, kim tròn 1/2c, dài 26 mm</v>
          </cell>
          <cell r="G970" t="str">
            <v>Chỉ phẫu thuật Sterisil 3/0 dài 75cm, kim tròn 1/2C 26mm</v>
          </cell>
          <cell r="H970" t="str">
            <v>Chỉ phẫu thuật Sterisil 3/0 dài 75cm, kim tròn 1/2C 26mm</v>
          </cell>
          <cell r="I970" t="str">
            <v>N05.02.040.5097.115.0034</v>
          </cell>
          <cell r="J970" t="str">
            <v>Nhóm 4</v>
          </cell>
          <cell r="K970" t="str">
            <v>D</v>
          </cell>
          <cell r="L970" t="str">
            <v>Chỉ không tan tự nhiên được làm từ 100% tơ tằm tự nhiên phủ ngoài bằng Nusil Med 2174 silicon. Kim được làm bằng thép không gỉ AISI 420, thép 302. Cỡ chỉ số 3/0 dài 75cm. Kim HR 1/2C 26mm. Sản phẩm đạt tiêu chuẩn ISO 13485; CE</v>
          </cell>
          <cell r="M970" t="str">
            <v>Hộp/ 12 tép</v>
          </cell>
          <cell r="N970" t="str">
            <v>Tép</v>
          </cell>
          <cell r="O970">
            <v>2000</v>
          </cell>
          <cell r="P970">
            <v>14490</v>
          </cell>
          <cell r="Q970">
            <v>14000</v>
          </cell>
          <cell r="R970">
            <v>14000</v>
          </cell>
        </row>
        <row r="971">
          <cell r="F971" t="str">
            <v>Chỉ Caresilk (Silk) số 2/0, kim tròn 1/2c, dài 26 mm</v>
          </cell>
          <cell r="G971" t="str">
            <v>Chỉ phẫu thuật Sterisil 2/0 dài 75cm, kim tròn 1/2C 26mm</v>
          </cell>
          <cell r="H971" t="str">
            <v>Chỉ phẫu thuật Sterisil 2/0 dài 75cm, kim tròn 1/2C 26mm</v>
          </cell>
          <cell r="I971" t="str">
            <v>N05.02.040.5097.115.0037</v>
          </cell>
          <cell r="J971" t="str">
            <v>Nhóm 4</v>
          </cell>
          <cell r="K971" t="str">
            <v>D</v>
          </cell>
          <cell r="L971" t="str">
            <v>Chỉ không tan tự nhiên được làm từ 100% tơ tằm tự nhiên phủ ngoài bằng Nusil Med 2174 silicon. Kim được làm bằng thép không gỉ AISI 420, thép 302. Cỡ chỉ số 2/0 dài 75cm. Kim HR 1/2C 26mm. Đạt tiêu chuẩn ISO 13485; CE hoặc tương đương</v>
          </cell>
          <cell r="M971" t="str">
            <v>Hộp/ 12 tép</v>
          </cell>
          <cell r="N971" t="str">
            <v>Tép</v>
          </cell>
          <cell r="O971">
            <v>500</v>
          </cell>
          <cell r="P971">
            <v>15225</v>
          </cell>
          <cell r="Q971">
            <v>15000</v>
          </cell>
          <cell r="R971">
            <v>15000</v>
          </cell>
        </row>
        <row r="972">
          <cell r="E972" t="str">
            <v>Ống nghiệm đo tốc độ máu lắng thủy tinh</v>
          </cell>
          <cell r="F972" t="str">
            <v>Ống nghiệm đo tốc độ máu lắng</v>
          </cell>
          <cell r="G972" t="str">
            <v>Ống nghiệm Citrate 3,8% HTM 2ml nắp xanh lá, mous thấp</v>
          </cell>
          <cell r="H972" t="str">
            <v>Ống nghiệm Citrate 3,8% HTM 2ml nắp xanh lá, mous thấp</v>
          </cell>
          <cell r="I972" t="str">
            <v>N03.07.070.1085.000.0069</v>
          </cell>
          <cell r="J972">
            <v>5</v>
          </cell>
          <cell r="K972" t="str">
            <v>A</v>
          </cell>
          <cell r="L972" t="str">
            <v xml:space="preserve"> -Lấy máu, đo tốc độ máu lắng; Hóa chất Sodium Citrate 3.2% - Sodium Citrate 3.8%;
 - dung tích 1.28ml;
 - Ống thủy tinh trong suốt, có nắp.</v>
          </cell>
          <cell r="M972" t="str">
            <v>100 ống/khay</v>
          </cell>
          <cell r="N972" t="str">
            <v>Ống</v>
          </cell>
          <cell r="O972">
            <v>240</v>
          </cell>
          <cell r="P972">
            <v>240</v>
          </cell>
          <cell r="Q972">
            <v>240</v>
          </cell>
          <cell r="R972">
            <v>4000</v>
          </cell>
        </row>
        <row r="973">
          <cell r="E973">
            <v>4000</v>
          </cell>
          <cell r="F973" t="str">
            <v>Miếng vá sinh học, vá tim, vá mạch máu cỡ 4x4cm</v>
          </cell>
          <cell r="G973" t="str">
            <v>Miếng vá sinh học, vá tim, vá mạch máu cỡ 4x4cm</v>
          </cell>
          <cell r="H973">
            <v>4000</v>
          </cell>
          <cell r="I973" t="str">
            <v>N06.05.040.2826.175.0001.002</v>
          </cell>
          <cell r="J973">
            <v>3</v>
          </cell>
          <cell r="K973" t="str">
            <v>D</v>
          </cell>
          <cell r="L973" t="str">
            <v>- Chất liệu: màng ngoài tim bò 
 - Chỉ định: để tái tạo mạch máu và thủ thuật cắt bỏ nội mạc mạch. Sử dụng công nghệ mô tương tự để hoàn thiện cho van tim
- Đặc điểm: Tương thích sinh học, Độ bền kéo và khả năng duy trì độ chắc chắn của chỉ khâu tuyệt vời</v>
          </cell>
          <cell r="M973">
            <v>3</v>
          </cell>
          <cell r="N973">
            <v>3</v>
          </cell>
          <cell r="O973">
            <v>2</v>
          </cell>
          <cell r="P973">
            <v>2</v>
          </cell>
          <cell r="Q973">
            <v>2</v>
          </cell>
          <cell r="R973">
            <v>9990000</v>
          </cell>
        </row>
        <row r="974">
          <cell r="E974">
            <v>9990000</v>
          </cell>
          <cell r="F974" t="str">
            <v>Miếng vá sinh học, vá tim, vá mạch máu cỡ 4x6cm</v>
          </cell>
          <cell r="G974" t="str">
            <v>Miếng vá sinh học, vá tim, vá mạch máu cỡ 4x6cm</v>
          </cell>
          <cell r="H974">
            <v>9990000</v>
          </cell>
          <cell r="I974" t="str">
            <v>N06.05.040.2826.175.0001.003</v>
          </cell>
          <cell r="J974">
            <v>3</v>
          </cell>
          <cell r="K974" t="str">
            <v>D</v>
          </cell>
          <cell r="L974" t="str">
            <v>- Chất liệu: màng ngoài tim bò 
 - Chỉ định: để tái tạo mạch máu và thủ thuật cắt bỏ nội mạc mạch. Sử dụng công nghệ mô tương tự để hoàn thiện cho van tim
- Đặc điểm: Tương thích sinh học, Độ bền kéo và khả năng duy trì độ chắc chắn của chỉ khâu tuyệt vời</v>
          </cell>
          <cell r="M974">
            <v>3</v>
          </cell>
          <cell r="N974">
            <v>3</v>
          </cell>
          <cell r="O974">
            <v>2</v>
          </cell>
          <cell r="P974">
            <v>2</v>
          </cell>
          <cell r="Q974">
            <v>2</v>
          </cell>
          <cell r="R974">
            <v>10250000</v>
          </cell>
        </row>
        <row r="975">
          <cell r="E975">
            <v>10250000</v>
          </cell>
          <cell r="F975" t="str">
            <v>Catheter lấy huyết khối các cỡ 2F-7F</v>
          </cell>
          <cell r="G975" t="str">
            <v>Catheter lấy huyết khối các cỡ 2F-7F</v>
          </cell>
          <cell r="H975">
            <v>10250000</v>
          </cell>
          <cell r="I975" t="str">
            <v>N04.04.010.2826.175.0001</v>
          </cell>
          <cell r="J975">
            <v>3</v>
          </cell>
          <cell r="K975" t="str">
            <v>D</v>
          </cell>
          <cell r="L975" t="str">
            <v>- Chất liệu bóng: Cao su, chất liệu catheter: PEBAX
- Có vạch đánh dấu độ sâu
- Đường kính các cỡ 2F, 3F, 4F, 5F, 6F, 7F. Dài 80cm.
- Đường kính bóng lần lượt 4,5mm, 8mm, 10,5mm, 13mm, 13,5mm, 14mm. Thể tích bóng 0,05ml, 0,2ml, 0,75ml, 1,5ml, 1,6ml, 1,75m</v>
          </cell>
          <cell r="M975">
            <v>3</v>
          </cell>
          <cell r="N975">
            <v>3</v>
          </cell>
          <cell r="O975">
            <v>500</v>
          </cell>
          <cell r="P975">
            <v>500</v>
          </cell>
          <cell r="Q975">
            <v>500</v>
          </cell>
          <cell r="R975">
            <v>500</v>
          </cell>
        </row>
        <row r="976">
          <cell r="E976">
            <v>500</v>
          </cell>
          <cell r="F976" t="str">
            <v>Catheter lấy huyết khối đầu kim loại các cỡ 3F - 7F</v>
          </cell>
          <cell r="G976" t="str">
            <v>Catheter lấy huyết khối đầu kim loại các cỡ 3F - 7F</v>
          </cell>
          <cell r="H976">
            <v>500</v>
          </cell>
          <cell r="I976" t="str">
            <v>N04.04.010.2826.175.0002</v>
          </cell>
          <cell r="J976">
            <v>3</v>
          </cell>
          <cell r="K976" t="str">
            <v>D</v>
          </cell>
          <cell r="L976" t="str">
            <v>- Chất liệu bóng: Cao su, chất liệu catheter: PEBAX
- Có vạch đánh dấu độ sâu
- Hai dải chắn bức xạ ở hai đầu gần và xa của quả bóng
tăng cường khả năng hiển thị dưới huỳnh quang
- Tương thích với dây dẫn tiêu chuẩn 0,018'', 0,025'', 0,035'', 0,038''
- Đư</v>
          </cell>
          <cell r="M976">
            <v>3</v>
          </cell>
          <cell r="N976">
            <v>3</v>
          </cell>
          <cell r="O976">
            <v>500</v>
          </cell>
          <cell r="P976">
            <v>500</v>
          </cell>
          <cell r="Q976">
            <v>500</v>
          </cell>
          <cell r="R976">
            <v>500</v>
          </cell>
        </row>
        <row r="977">
          <cell r="E977">
            <v>500</v>
          </cell>
          <cell r="F977" t="str">
            <v xml:space="preserve">Bộ dụng cụ thắt và cắt chỉ khâu nội soi kèm chốt titan thắt chỉ </v>
          </cell>
          <cell r="G977" t="str">
            <v>Bộ dụng cụ thắt và cắt chỉ khâu nội soi kèm chốt titan thắt chỉ 
(Bộ combo dụng cụ thắt và cắt chỉ khâu loại thông thường kèm dụng cụ nạp chốt titan)</v>
          </cell>
          <cell r="H977">
            <v>500</v>
          </cell>
          <cell r="I977" t="str">
            <v>K07.01.000.2877.175.0003</v>
          </cell>
          <cell r="J977">
            <v>3</v>
          </cell>
          <cell r="K977" t="str">
            <v>D</v>
          </cell>
          <cell r="L977" t="str">
            <v>Bộ được cung cấp tiệt trùng bao gồm:
1. Dụng cụ thắt - cắt chỉ khâu có:
  - Chiều dài làm việc 31cm
  - Đường kính vỏ 5mm
2. Dụng cụ nạp chốt titan bao gồm:
  - Chốt có dạng nấm làm từ chất liệu titan y tế
  - Tay cầm cong đầu cùn
  - Một bẫy dây
Chỉ định</v>
          </cell>
          <cell r="M977">
            <v>3</v>
          </cell>
          <cell r="N977">
            <v>3</v>
          </cell>
          <cell r="O977">
            <v>2</v>
          </cell>
          <cell r="P977">
            <v>2</v>
          </cell>
          <cell r="Q977">
            <v>2</v>
          </cell>
          <cell r="R977">
            <v>24150000</v>
          </cell>
        </row>
        <row r="978">
          <cell r="E978">
            <v>24150000</v>
          </cell>
          <cell r="F978" t="str">
            <v>Bộ dụng cụ thắt và cắt chỉ khâu mổ mở kèm chốt titan thắt chỉ</v>
          </cell>
          <cell r="G978" t="str">
            <v>Bộ dụng cụ thắt và cắt chỉ khâu mổ mở kèm chốt titan thắt chỉ 
(Bộ combo dụng cụ thắt và cắt chỉ khâu loại Mini kèm dụng cụ nạp chốt titan)</v>
          </cell>
          <cell r="H978">
            <v>24150000</v>
          </cell>
          <cell r="I978" t="str">
            <v>K07.01.000.2877.175.0002</v>
          </cell>
          <cell r="J978">
            <v>3</v>
          </cell>
          <cell r="K978" t="str">
            <v>D</v>
          </cell>
          <cell r="L978" t="str">
            <v>Bộ được cung cấp tiệt trùng bao gồm:
1. Dụng cụ thắt - cắt chỉ khâu có núm xoay với:
  - Chiều dài làm việc 17cm
  - Đường kính vỏ 4mm
2. Dụng cụ nạp chốt titan với:
  - Chốt có dạng nấm làm từ chất liệu titan y tế
  - Tay cầm cong đầu cùn
  - Một bẫy dây</v>
          </cell>
          <cell r="M978">
            <v>3</v>
          </cell>
          <cell r="N978">
            <v>3</v>
          </cell>
          <cell r="O978">
            <v>2</v>
          </cell>
          <cell r="P978">
            <v>2</v>
          </cell>
          <cell r="Q978">
            <v>2</v>
          </cell>
          <cell r="R978">
            <v>19800000</v>
          </cell>
        </row>
        <row r="979">
          <cell r="E979">
            <v>19800000</v>
          </cell>
          <cell r="F979" t="str">
            <v>Chốt titan thắt chỉ cấy ghép vĩnh viễn trong cơ thể</v>
          </cell>
          <cell r="G979" t="str">
            <v>Chốt titan thắt chỉ cấy ghép vĩnh viễn trong cơ thể (Dụng cụ nạp chốt titan vào dụng cụ thắt và cắt chỉ khâu)</v>
          </cell>
          <cell r="H979">
            <v>19800000</v>
          </cell>
          <cell r="I979" t="str">
            <v>K07.01.000.2877.175.0001</v>
          </cell>
          <cell r="J979">
            <v>3</v>
          </cell>
          <cell r="K979" t="str">
            <v>D</v>
          </cell>
          <cell r="L979" t="str">
            <v>Dụng cụ nạp chốt titan bao gồm:
- Chốt có dạng nấm làm từ chất liệu titan y tế
- Tay cầm cong đầu cùn
- Một bẫy dây
Chỉ định:  Sử dụng kết hợp với chỉ khâu polyester để thắt và cắt chỉ khâu trong phẫu thuật chung và phẫu thuật tim mạch</v>
          </cell>
          <cell r="M979">
            <v>3</v>
          </cell>
          <cell r="N979">
            <v>3</v>
          </cell>
          <cell r="O979">
            <v>100</v>
          </cell>
          <cell r="P979">
            <v>100</v>
          </cell>
          <cell r="Q979">
            <v>100</v>
          </cell>
          <cell r="R979">
            <v>1365000</v>
          </cell>
        </row>
        <row r="980">
          <cell r="E980" t="str">
            <v>Merit Medallion [Bơm tiêm đầu xoáy]</v>
          </cell>
          <cell r="F980" t="str">
            <v>Bơm tiêm đầu xoáy các cỡ</v>
          </cell>
          <cell r="G980" t="str">
            <v>Merit Medallion 1ml, 3ml, 10ml</v>
          </cell>
          <cell r="H980" t="str">
            <v>Medallion® Syringes</v>
          </cell>
          <cell r="I980" t="str">
            <v>N03.01.020.3082.175.0001</v>
          </cell>
          <cell r="J980">
            <v>1</v>
          </cell>
          <cell r="K980" t="str">
            <v>B</v>
          </cell>
          <cell r="L980" t="str">
            <v>Bơm tiêm 1ml, 3ml, 10ml
- Bơm tiêm có đầu luer lock dùng trong can thiệp mạch máu
- Vật liệu làm bằng Polycarbonate chịu áp lực tốt dễ dàng nhận thấy dòng chảy và bọt khí bên trong
- Có đầu xoáy luer loại Fixed Male hoặc Slip
- Có nhiều màu sắc khác nhau:</v>
          </cell>
          <cell r="M980" t="str">
            <v>25 cái/ Hộp</v>
          </cell>
          <cell r="N980" t="str">
            <v>Cái</v>
          </cell>
          <cell r="O980">
            <v>2000</v>
          </cell>
          <cell r="P980">
            <v>64000</v>
          </cell>
          <cell r="Q980">
            <v>64000</v>
          </cell>
          <cell r="R980">
            <v>64000</v>
          </cell>
        </row>
        <row r="981">
          <cell r="E981" t="str">
            <v>Dây thở 5 nhánh 2 bẩy nước</v>
          </cell>
          <cell r="F981" t="str">
            <v>Bộ dây thở 2 bẫy nước người lớn 4 đoạn hoặc 5 đoạn các loại</v>
          </cell>
          <cell r="G981" t="str">
            <v>Bộ dây thở trẻ em dùng 1 lần G-316002-01 - Vadi</v>
          </cell>
          <cell r="H981" t="str">
            <v xml:space="preserve">Bộ dây thở trẻ em dùng 1 lần </v>
          </cell>
          <cell r="I981">
            <v>64000</v>
          </cell>
          <cell r="J981" t="str">
            <v>Nhóm 6</v>
          </cell>
          <cell r="K981" t="str">
            <v>C</v>
          </cell>
          <cell r="L981" t="str">
            <v>Chiều dài dây 130cm, đường kính 15mm, 2 bẫy nước, chất liệu nhựa PE + EVA</v>
          </cell>
          <cell r="M981" t="str">
            <v>1 bộ/ 1 túi</v>
          </cell>
          <cell r="N981" t="str">
            <v>Bộ</v>
          </cell>
          <cell r="O981">
            <v>900</v>
          </cell>
          <cell r="P981">
            <v>205800</v>
          </cell>
          <cell r="Q981">
            <v>200000</v>
          </cell>
          <cell r="R981">
            <v>200000</v>
          </cell>
        </row>
        <row r="982">
          <cell r="E982" t="str">
            <v>Kim luồn tĩnh mạch có cánh không cửa sô chích thuốc các cỡ</v>
          </cell>
          <cell r="F982" t="str">
            <v>Kim luồn tĩnh mạch có cánh không cửa sô chích thuốc các cỡ</v>
          </cell>
          <cell r="G982" t="str">
            <v>Kim luồn tĩnh mạch an toàn có cánh không cổng, làm bằng chất liệu FEP, ống cản quang ( Tiệt trùng ). 14G/16G/20G/22G/24G/26G</v>
          </cell>
          <cell r="H982" t="str">
            <v>Kim luồn tĩnh mạch an toàn có cánh không cổng, làm bằng chất liệu FEP, ống cản quang ( Tiệt trùng ). 14G/16G/20G/22G/24G/26G</v>
          </cell>
          <cell r="I982">
            <v>200000</v>
          </cell>
          <cell r="J982">
            <v>1</v>
          </cell>
          <cell r="K982" t="str">
            <v>B</v>
          </cell>
          <cell r="L982" t="str">
            <v xml:space="preserve">Kim luồn tĩnh mạch có cửa có cánh,chất liệu FEP, có 3 vạch cản quang ở thân catheter, có khả năng lưu kim được đến 96h. Được tiệt trùng bằng công nghệ EO.Thân kim không chứa kim loại sử dụng được trong phòng MRI. Các cỡ với các màu khác nhau:  24G x 3/4” </v>
          </cell>
          <cell r="M982" t="str">
            <v>Hộp/ 50cái</v>
          </cell>
          <cell r="N982" t="str">
            <v>Cái</v>
          </cell>
          <cell r="O982">
            <v>10000</v>
          </cell>
          <cell r="P982">
            <v>14650</v>
          </cell>
          <cell r="Q982">
            <v>14000</v>
          </cell>
          <cell r="R982">
            <v>15453</v>
          </cell>
        </row>
        <row r="983">
          <cell r="E983" t="str">
            <v>Chỉ Silk 3/0 không kim</v>
          </cell>
          <cell r="F983" t="str">
            <v>Chỉ Silk 3/0 không kim</v>
          </cell>
          <cell r="G983" t="str">
            <v>Chỉ phẫu thuật Sterisil 3/0 không kim, 12 sợi x 75cm</v>
          </cell>
          <cell r="H983" t="str">
            <v>Chỉ phẫu thuật Sterisil 3/0 không kim, 12 sợi x 75cm</v>
          </cell>
          <cell r="I983" t="str">
            <v>N05.02.030.5097.115.0007</v>
          </cell>
          <cell r="J983" t="str">
            <v>Nhóm 4</v>
          </cell>
          <cell r="K983" t="str">
            <v>D</v>
          </cell>
          <cell r="L983" t="str">
            <v>Chỉ silk không tan đa sợi được phủ ngoài bằng silicone Nusil Med 2174. Cỡ chỉ số 3/0, 75cm x 12 sợi, không kim. Tiêu chuẩn ISO 13485 và CE</v>
          </cell>
          <cell r="M983" t="str">
            <v>Hộp/ 12 tép</v>
          </cell>
          <cell r="N983" t="str">
            <v>Tép</v>
          </cell>
          <cell r="O983">
            <v>200</v>
          </cell>
          <cell r="P983">
            <v>27300</v>
          </cell>
          <cell r="Q983">
            <v>27000</v>
          </cell>
          <cell r="R983">
            <v>27000</v>
          </cell>
        </row>
        <row r="984">
          <cell r="E984">
            <v>27000</v>
          </cell>
          <cell r="F984" t="str">
            <v>Chỉ không tan tổng hợp đơn sợi số 6-0 dài 75, 2 kim tròn đầu nhọn CV-1, 3/8C, 9mm</v>
          </cell>
          <cell r="G984" t="str">
            <v>Chỉ không tan tổng hợp đơn sợi Surgipro số 6-0 dài 75, 2 kim tròn đầu nhọn CV-1, 3/8C, 9mm</v>
          </cell>
          <cell r="H984">
            <v>27000</v>
          </cell>
          <cell r="I984">
            <v>27000</v>
          </cell>
          <cell r="J984">
            <v>2</v>
          </cell>
          <cell r="K984" t="str">
            <v>D</v>
          </cell>
          <cell r="L984" t="str">
            <v>Chỉ khâu không tiêu tổng hợp, đơn sợi khâu mạch máu
- Chỉ bằng Polypropylene  phủ PEG, 6/0 dài 75cm, chịu lực suốt vòng đời, chất phủ polyethylene glycol 
- 2 kim tròn đầu tròn, bằng hợp kim Surgalloy (Crom 12%, nickel 9%, Cu 2%, titan 0,9%,...), dài 9mm,</v>
          </cell>
          <cell r="M984" t="str">
            <v>36 tép/hộp</v>
          </cell>
          <cell r="N984" t="str">
            <v>Tép</v>
          </cell>
          <cell r="O984">
            <v>300</v>
          </cell>
          <cell r="P984">
            <v>300</v>
          </cell>
          <cell r="Q984">
            <v>300</v>
          </cell>
          <cell r="R984">
            <v>155000</v>
          </cell>
        </row>
        <row r="985">
          <cell r="E985" t="str">
            <v>Túi hấp tiệt trùng 300mm x 200m (Loại dẹp)</v>
          </cell>
          <cell r="F985" t="str">
            <v>Túi ép dẹp 300mm x 200m</v>
          </cell>
          <cell r="G985" t="str">
            <v>Túi hấp tiệt trùng 300 mmx200m</v>
          </cell>
          <cell r="H985" t="str">
            <v>Túi hấp tiệt trùng 300 mmx200m</v>
          </cell>
          <cell r="I985" t="str">
            <v>N03.07.030.1723.205.0007</v>
          </cell>
          <cell r="J985">
            <v>4</v>
          </cell>
          <cell r="K985" t="str">
            <v>A</v>
          </cell>
          <cell r="L985" t="str">
            <v xml:space="preserve"> - Đạt chuẩn: CE, ISO, CFS
 - Chứng nhận CE, ISO được in dọc theo 2 mép hàn túi.
 - Chất liệu: gồm giấy 70gr và nhựa chịu được nhiệt 121oC - 140oC
 - Giấy y tế của hãng "ARJOWIGGINS" - PHÁP, màu trắng không mùi, không gây độc hại, chống ẩm, chống vi khuẩn</v>
          </cell>
          <cell r="M985" t="str">
            <v>1bao/ cuộn</v>
          </cell>
          <cell r="N985" t="str">
            <v>cuộn</v>
          </cell>
          <cell r="O985">
            <v>300</v>
          </cell>
          <cell r="P985">
            <v>985000</v>
          </cell>
          <cell r="Q985">
            <v>980000</v>
          </cell>
          <cell r="R985">
            <v>980000</v>
          </cell>
        </row>
        <row r="986">
          <cell r="E986" t="str">
            <v>Chỉ không tan tổng hợp đơn sợi số 2-0 dài 90, 2 kim tròn đầu nhọn V-20, 1/2C, 26mm</v>
          </cell>
          <cell r="F986" t="str">
            <v>Chỉ không tan tổng hợp đơn sợi số 2-0 dài 90, 2 kim tròn đầu nhọn V-20, 1/2C, 26mm</v>
          </cell>
          <cell r="G986" t="str">
            <v>Chỉ không tan tổng hợp đơn sợi Surgipro số 2-0 dài 90, 2 kim tròn đầu nhọn V-20, 1/2C, 26mm</v>
          </cell>
          <cell r="H986">
            <v>980000</v>
          </cell>
          <cell r="I986">
            <v>980000</v>
          </cell>
          <cell r="J986">
            <v>2</v>
          </cell>
          <cell r="K986" t="str">
            <v>D</v>
          </cell>
          <cell r="L986" t="str">
            <v>Chỉ khâu không tiêu, đơn sợi, nối mạch máu
- Chỉ bằng Polypropylene phủ PEG, 2/0, dài 90cm, chịu lực suốt vòng đời, chất phủ polyethylene glycol
- 2 kim tròn đầu nhọn, bằng hợp kim Surgalloy(Crom 12%, nickel 9%, Cu 2%, titan 0,9%,...), dài 26mm, 1/2C, kim</v>
          </cell>
          <cell r="M986" t="str">
            <v>36 tép/hộp</v>
          </cell>
          <cell r="N986" t="str">
            <v>Tép</v>
          </cell>
          <cell r="O986">
            <v>200</v>
          </cell>
          <cell r="P986">
            <v>200</v>
          </cell>
          <cell r="Q986">
            <v>200</v>
          </cell>
          <cell r="R986">
            <v>145000</v>
          </cell>
        </row>
        <row r="987">
          <cell r="E987" t="str">
            <v>Chỉ không tan tổng hợp đơn sợi Nylon 7/0 dài 75cm, kim tam giác 3/8C 24mm</v>
          </cell>
          <cell r="F987" t="str">
            <v>Chỉ không tan tổng hợp đơn sợi Nylon 7/0 dài 75cm, kim tam giác 3/8C 24mm</v>
          </cell>
          <cell r="G987" t="str">
            <v>Chỉ Carelon (Nylon) số 7/0,,  kim tam giác, dài 13 mm,  M05E13</v>
          </cell>
          <cell r="H987" t="str">
            <v>Chỉ Carelon (Nylon) số 7/0,,  kim tam giác, dài 13 mm,  M05E13</v>
          </cell>
          <cell r="I987" t="str">
            <v>N05.02.030.1141.000.0157</v>
          </cell>
          <cell r="J987" t="str">
            <v>Nhóm 5</v>
          </cell>
          <cell r="K987" t="str">
            <v>D</v>
          </cell>
          <cell r="L987" t="str">
            <v>Chỉ không tan tổng hợp Carelon (Nylon) số 7/0, dài 75 cm,,  kim tam giác 3/8c, dài 13 mm</v>
          </cell>
          <cell r="M987" t="str">
            <v>12 tép/ hộp</v>
          </cell>
          <cell r="N987" t="str">
            <v>Tép</v>
          </cell>
          <cell r="O987">
            <v>200</v>
          </cell>
          <cell r="P987">
            <v>67200</v>
          </cell>
          <cell r="Q987">
            <v>67000</v>
          </cell>
          <cell r="R987">
            <v>67000</v>
          </cell>
        </row>
        <row r="988">
          <cell r="E988" t="str">
            <v>Băng keo chỉ thị nhiệt độ 24mm*55m</v>
          </cell>
          <cell r="F988" t="str">
            <v>Băng keo chỉ thị nhiệt độ tiệt khuẩn hơi nước</v>
          </cell>
          <cell r="G988" t="str">
            <v>Băng chỉ thị nhiệt 19 mmx50m</v>
          </cell>
          <cell r="H988" t="str">
            <v>Băng chỉ thị nhiệt 19 mmx50m</v>
          </cell>
          <cell r="I988" t="str">
            <v>N08.00.030.3777.279.0002</v>
          </cell>
          <cell r="J988">
            <v>6</v>
          </cell>
          <cell r="K988" t="str">
            <v>A</v>
          </cell>
          <cell r="L988" t="str">
            <v>- Đạt chuẩn: CE, ISO 13485
 - Giấy y tế đặc biệt, được in các chất chỉ thị khử trùng đổi màu nhiệt độ cao, không chứa chì
 - Theo dõi tất cả các chu trình tiệt khuẩn bằng hơi nước ở nhiệt độ từ 121oC là 15 phút - 134oC là 3,5 phút
Chỉ thị đổi màu thể hiện</v>
          </cell>
          <cell r="M988" t="str">
            <v>1bao/ cuộn</v>
          </cell>
          <cell r="N988" t="str">
            <v>cuộn</v>
          </cell>
          <cell r="O988">
            <v>1000</v>
          </cell>
          <cell r="P988">
            <v>120780</v>
          </cell>
          <cell r="Q988">
            <v>120000</v>
          </cell>
          <cell r="R988">
            <v>120000</v>
          </cell>
        </row>
        <row r="989">
          <cell r="E989" t="str">
            <v>Chỉ không tan tổng hợp đơn sợi Nylon 6/0 dài 75cm, kim tam giác 3/8C 24mm</v>
          </cell>
          <cell r="F989" t="str">
            <v>Chỉ không tan tổng hợp đơn sợi Nylon 6/0 dài 75cm, kim tam giác 3/8C 24mm</v>
          </cell>
          <cell r="G989" t="str">
            <v>Chỉ Carelon (Nylon) số 6/0, kim tam giác, dài 13 mm,  M07D13</v>
          </cell>
          <cell r="H989" t="str">
            <v>Chỉ Carelon (Nylon) số 6/0, kim tam giác, dài 13 mm,  M07D13</v>
          </cell>
          <cell r="I989" t="str">
            <v>N05.02.030.1141.000.0160</v>
          </cell>
          <cell r="J989" t="str">
            <v>Nhóm 5</v>
          </cell>
          <cell r="K989" t="str">
            <v>D</v>
          </cell>
          <cell r="L989" t="str">
            <v>Chỉ không tan tổng hợp Carelon (Nylon) số 6/0, dài 75 cm, kim tam giác 1/2c, dài 13 mm</v>
          </cell>
          <cell r="M989" t="str">
            <v>12 tép/ hộp</v>
          </cell>
          <cell r="N989" t="str">
            <v>Tép</v>
          </cell>
          <cell r="O989">
            <v>724</v>
          </cell>
          <cell r="P989">
            <v>62840</v>
          </cell>
          <cell r="Q989">
            <v>62000</v>
          </cell>
          <cell r="R989">
            <v>62000</v>
          </cell>
        </row>
        <row r="990">
          <cell r="E990" t="str">
            <v>Clip titanium Horizon cỡ Micro</v>
          </cell>
          <cell r="F990" t="str">
            <v>Clip cầm máu titan, cỡ siêu nhỏ, 6 clip/vỉ, loại Horizon hoặc tương đương</v>
          </cell>
          <cell r="G990" t="str">
            <v xml:space="preserve">Clip kẹp mạch máu SLS-Clip Vitalitec cỡ siêu nhỏ
</v>
          </cell>
          <cell r="H990" t="str">
            <v xml:space="preserve">Clip kẹp mạch máu SLS-Clip Vitalitec cỡ siêu nhỏ
</v>
          </cell>
          <cell r="I990" t="str">
            <v>N08.00.260.3463.240.0008</v>
          </cell>
          <cell r="J990" t="str">
            <v>Nhóm 1</v>
          </cell>
          <cell r="K990" t="str">
            <v>D</v>
          </cell>
          <cell r="L990" t="str">
            <v>Clip mạch máu
- Chất liệu: Titanium
- Cỡ 1.91 x 1.91mm
- Có cấu tạo rãnh ngăn ngừa vỡ mạch máu và tuột khi phẫu thuật.
- Tiêu chuẩn CE/ISO/FDA
- Tương đương loại Horizon</v>
          </cell>
          <cell r="M990" t="str">
            <v>Hộp/ 30 vỉ x 6 cái</v>
          </cell>
          <cell r="N990" t="str">
            <v>Cái</v>
          </cell>
          <cell r="O990">
            <v>1800</v>
          </cell>
          <cell r="P990">
            <v>55000</v>
          </cell>
          <cell r="Q990">
            <v>55000</v>
          </cell>
          <cell r="R990">
            <v>55000</v>
          </cell>
        </row>
        <row r="991">
          <cell r="E991" t="str">
            <v>Dây truyền dịch 20 giọt không có chất DEHP, Kim 23Gx1', 21Gx1 1/2', 22Gx1 1/4'</v>
          </cell>
          <cell r="F991" t="str">
            <v>Dây truyền dịch 20 giọt không có chất DEHP, Kim 23Gx1', 21Gx1 1/2', 22Gx1 1/4'</v>
          </cell>
          <cell r="G991">
            <v>55000</v>
          </cell>
          <cell r="H991">
            <v>55000</v>
          </cell>
          <cell r="I991">
            <v>55000</v>
          </cell>
          <cell r="J991" t="str">
            <v/>
          </cell>
          <cell r="K991">
            <v>55000</v>
          </cell>
          <cell r="L991">
            <v>0</v>
          </cell>
          <cell r="M991" t="str">
            <v>Thùng/ 100 sợi</v>
          </cell>
          <cell r="N991" t="str">
            <v>Sợi</v>
          </cell>
          <cell r="O991">
            <v>8000</v>
          </cell>
          <cell r="P991">
            <v>11257</v>
          </cell>
          <cell r="Q991">
            <v>11000</v>
          </cell>
          <cell r="R991">
            <v>11000</v>
          </cell>
        </row>
        <row r="992">
          <cell r="E992">
            <v>11000</v>
          </cell>
          <cell r="F992" t="str">
            <v>Nút đậy kim luồn an toàn</v>
          </cell>
          <cell r="G992">
            <v>11000</v>
          </cell>
          <cell r="H992">
            <v>11000</v>
          </cell>
          <cell r="I992">
            <v>11000</v>
          </cell>
          <cell r="J992">
            <v>0</v>
          </cell>
          <cell r="K992">
            <v>0</v>
          </cell>
          <cell r="L992">
            <v>0</v>
          </cell>
          <cell r="M992">
            <v>0</v>
          </cell>
          <cell r="N992" t="str">
            <v>Cái</v>
          </cell>
          <cell r="O992">
            <v>500</v>
          </cell>
          <cell r="P992">
            <v>500</v>
          </cell>
          <cell r="Q992">
            <v>500</v>
          </cell>
          <cell r="R992">
            <v>0</v>
          </cell>
        </row>
        <row r="993">
          <cell r="E993">
            <v>0</v>
          </cell>
          <cell r="F993" t="str">
            <v>canula mở khí quản 1 nòng có bóng, các cỡ 7.5</v>
          </cell>
          <cell r="G993">
            <v>0</v>
          </cell>
          <cell r="H993">
            <v>0</v>
          </cell>
          <cell r="I993">
            <v>0</v>
          </cell>
          <cell r="J993">
            <v>0</v>
          </cell>
          <cell r="K993">
            <v>0</v>
          </cell>
          <cell r="L993">
            <v>0</v>
          </cell>
          <cell r="M993">
            <v>0</v>
          </cell>
          <cell r="N993" t="str">
            <v>Cái</v>
          </cell>
          <cell r="O993">
            <v>10</v>
          </cell>
          <cell r="P993">
            <v>10</v>
          </cell>
          <cell r="Q993">
            <v>10</v>
          </cell>
          <cell r="R993">
            <v>0</v>
          </cell>
        </row>
        <row r="994">
          <cell r="E994">
            <v>0</v>
          </cell>
          <cell r="F994" t="str">
            <v>canula mở khí quản 2 nòng không bóng, các cỡ 6.5</v>
          </cell>
          <cell r="G994">
            <v>0</v>
          </cell>
          <cell r="H994">
            <v>0</v>
          </cell>
          <cell r="I994">
            <v>0</v>
          </cell>
          <cell r="J994">
            <v>0</v>
          </cell>
          <cell r="K994">
            <v>0</v>
          </cell>
          <cell r="L994">
            <v>0</v>
          </cell>
          <cell r="M994">
            <v>0</v>
          </cell>
          <cell r="N994" t="str">
            <v>Cái</v>
          </cell>
          <cell r="O994">
            <v>10</v>
          </cell>
          <cell r="P994">
            <v>10</v>
          </cell>
          <cell r="Q994">
            <v>10</v>
          </cell>
          <cell r="R994">
            <v>0</v>
          </cell>
        </row>
        <row r="995">
          <cell r="E995">
            <v>0</v>
          </cell>
          <cell r="F995" t="str">
            <v>Coblator cắt hạt dây thanh, u thanh quản</v>
          </cell>
          <cell r="G995">
            <v>0</v>
          </cell>
          <cell r="H995">
            <v>0</v>
          </cell>
          <cell r="I995">
            <v>0</v>
          </cell>
          <cell r="J995">
            <v>0</v>
          </cell>
          <cell r="K995">
            <v>0</v>
          </cell>
          <cell r="L995">
            <v>0</v>
          </cell>
          <cell r="M995">
            <v>0</v>
          </cell>
          <cell r="N995" t="str">
            <v>Cái</v>
          </cell>
          <cell r="O995">
            <v>5</v>
          </cell>
          <cell r="P995">
            <v>5</v>
          </cell>
          <cell r="Q995">
            <v>5</v>
          </cell>
          <cell r="R995">
            <v>0</v>
          </cell>
        </row>
        <row r="996">
          <cell r="E996">
            <v>0</v>
          </cell>
          <cell r="F996" t="str">
            <v>Coblator cắt amidan, nạo VA</v>
          </cell>
          <cell r="G996">
            <v>0</v>
          </cell>
          <cell r="H996">
            <v>0</v>
          </cell>
          <cell r="I996">
            <v>0</v>
          </cell>
          <cell r="J996">
            <v>0</v>
          </cell>
          <cell r="K996">
            <v>0</v>
          </cell>
          <cell r="L996">
            <v>0</v>
          </cell>
          <cell r="M996">
            <v>0</v>
          </cell>
          <cell r="N996" t="str">
            <v>Cái</v>
          </cell>
          <cell r="O996">
            <v>50</v>
          </cell>
          <cell r="P996">
            <v>50</v>
          </cell>
          <cell r="Q996">
            <v>50</v>
          </cell>
          <cell r="R996">
            <v>0</v>
          </cell>
        </row>
        <row r="997">
          <cell r="E997">
            <v>0</v>
          </cell>
          <cell r="F997" t="str">
            <v>Que gòn xét nghiệm</v>
          </cell>
          <cell r="G997">
            <v>0</v>
          </cell>
          <cell r="H997">
            <v>0</v>
          </cell>
          <cell r="I997">
            <v>0</v>
          </cell>
          <cell r="J997">
            <v>0</v>
          </cell>
          <cell r="K997">
            <v>0</v>
          </cell>
          <cell r="L997">
            <v>0</v>
          </cell>
          <cell r="M997">
            <v>0</v>
          </cell>
          <cell r="N997" t="str">
            <v>Que</v>
          </cell>
          <cell r="O997">
            <v>3000</v>
          </cell>
          <cell r="P997">
            <v>3000</v>
          </cell>
          <cell r="Q997">
            <v>3000</v>
          </cell>
          <cell r="R997">
            <v>0</v>
          </cell>
        </row>
        <row r="998">
          <cell r="E998" t="str">
            <v>Dụng cụ gắp chỉ, đóng lỗ trocar-173022 ENDO CLOSE</v>
          </cell>
          <cell r="F998" t="str">
            <v>Dụng cụ gắp chỉ, đóng lỗ troca</v>
          </cell>
          <cell r="G998" t="str">
            <v>Endo Close™ Trocar Site Closure Device
(Dụng cụ gắp chỉ đóng lỗ trocar)</v>
          </cell>
          <cell r="H998" t="str">
            <v>Endo Close™ Dụng cụ gắp chỉ, đóng lỗ trocar</v>
          </cell>
          <cell r="I998" t="str">
            <v>N08.00.470.1712.175.0008</v>
          </cell>
          <cell r="J998">
            <v>3</v>
          </cell>
          <cell r="K998" t="str">
            <v>B</v>
          </cell>
          <cell r="L998" t="str">
            <v>Cây gắp chỉ, đóng lỗ trocar. Vật liệu sản xuất sản xuất: Polycarbonate GE LEXAN, thép không rỉ 302, 304</v>
          </cell>
          <cell r="M998" t="str">
            <v>12 cây/Hộp</v>
          </cell>
          <cell r="N998" t="str">
            <v>Cây</v>
          </cell>
          <cell r="O998">
            <v>0</v>
          </cell>
          <cell r="P998">
            <v>900000</v>
          </cell>
          <cell r="Q998">
            <v>900000</v>
          </cell>
          <cell r="R998">
            <v>900000</v>
          </cell>
        </row>
        <row r="999">
          <cell r="E999" t="str">
            <v>Túi hấp tiệt trùng 350mm x 100m (Loại phồng)</v>
          </cell>
          <cell r="F999" t="str">
            <v>Túi ép phồng 350mm x 100m</v>
          </cell>
          <cell r="G999" t="str">
            <v>Túi hấp tiệt trùng 350 mmx100m</v>
          </cell>
          <cell r="H999" t="str">
            <v>Túi hấp tiệt trùng 350 mmx100m</v>
          </cell>
          <cell r="I999" t="str">
            <v>N03.07.030.1723.205.0016</v>
          </cell>
          <cell r="J999">
            <v>4</v>
          </cell>
          <cell r="K999" t="str">
            <v>A</v>
          </cell>
          <cell r="L999" t="str">
            <v xml:space="preserve"> - Đạt chuẩn: CE, ISO, CFS
 - Chứng nhận CE, ISO được in dọc theo 2 mép hàn túi.
 - Chất liệu: gồm giấy 70gr và nhựa chịu được nhiệt 121oC - 140oC
 - Giấy y tế của hãng "ARJOWIGGINS" - PHÁP, màu trắng không mùi, không gây độc hại, chống ẩm, chống vi khuẩn</v>
          </cell>
          <cell r="M999" t="str">
            <v>1bao/ cuộn</v>
          </cell>
          <cell r="N999" t="str">
            <v>cuộn</v>
          </cell>
          <cell r="O999">
            <v>260</v>
          </cell>
          <cell r="P999">
            <v>1320000</v>
          </cell>
          <cell r="Q999">
            <v>1320000</v>
          </cell>
          <cell r="R999">
            <v>1320000</v>
          </cell>
        </row>
        <row r="1000">
          <cell r="E1000" t="str">
            <v>Trocar nhựa trong suốt dùng trong phẫu thuật nội soi tiêu hóa Versaone đường kính 5mm-11mm-12mm</v>
          </cell>
          <cell r="F1000" t="str">
            <v>Trocar dùng trong phẫu thuật nội soi, có van khí, dài 90-100mm, đường kính 5/11/12mm</v>
          </cell>
          <cell r="G1000" t="str">
            <v>Trocar nhựa trong suốt dùng trong phẫu thuật nội soi tiêu hóa Versaone đường kính 5mm-11mm-12mm</v>
          </cell>
          <cell r="H1000">
            <v>1320000</v>
          </cell>
          <cell r="I1000">
            <v>1320000</v>
          </cell>
          <cell r="J1000" t="str">
            <v>3</v>
          </cell>
          <cell r="K1000">
            <v>1320000</v>
          </cell>
          <cell r="L1000" t="str">
            <v>Trocar dùng trong phẫu thuật nội soi, có van xả  khí
- Chất liệu:
* Thân: nhựa, có đường ren, van đóng, có rãnh cố định. Đầu trong suốt, thiết kế mũi cá heo, cấu tạo chống trượt 
* Nòng: nhựa, loại cắt, đầu không dao.
- Dài 100 mm, đường kính 5 mm/11mm/12</v>
          </cell>
          <cell r="M1000" t="str">
            <v>Hôp/ 6 cái</v>
          </cell>
          <cell r="N1000" t="str">
            <v>Cái</v>
          </cell>
          <cell r="O1000">
            <v>0</v>
          </cell>
          <cell r="P1000">
            <v>2400000</v>
          </cell>
          <cell r="Q1000">
            <v>2400000</v>
          </cell>
          <cell r="R1000">
            <v>2400000</v>
          </cell>
        </row>
        <row r="1001">
          <cell r="E1001" t="str">
            <v>Đầu tip vô trùng 1000ul</v>
          </cell>
          <cell r="F1001" t="str">
            <v>Đầu col 1000ul vô trùng</v>
          </cell>
          <cell r="G1001" t="str">
            <v>Đầu tip 1000µL vô trùng</v>
          </cell>
          <cell r="H1001">
            <v>2400000</v>
          </cell>
          <cell r="I1001">
            <v>2400000</v>
          </cell>
          <cell r="J1001">
            <v>6</v>
          </cell>
          <cell r="K1001">
            <v>6</v>
          </cell>
          <cell r="L1001" t="str">
            <v>Đầu côn không có màng lọc 1000µl dùng cho xét nghiệm SHPT, huyết thanh
- Cất liệu nhựa, vô trùng
- Điều kiện bảo quản:  25°C (Nhiệt độ phòng)
- Tiêu chuẩn chất lượng: ISO</v>
          </cell>
          <cell r="M1001" t="str">
            <v>96 cái/hộp</v>
          </cell>
          <cell r="N1001" t="str">
            <v>Hộp</v>
          </cell>
          <cell r="O1001">
            <v>0</v>
          </cell>
          <cell r="P1001">
            <v>0</v>
          </cell>
          <cell r="Q1001">
            <v>0</v>
          </cell>
          <cell r="R1001">
            <v>110000</v>
          </cell>
        </row>
        <row r="1002">
          <cell r="E1002" t="str">
            <v>Đầu tip 100-200uL vô trùng</v>
          </cell>
          <cell r="F1002" t="str">
            <v>Đầu col 100-200uL vô trùng</v>
          </cell>
          <cell r="G1002" t="str">
            <v>Đầu tip 100-200µL vô trùng</v>
          </cell>
          <cell r="H1002">
            <v>110000</v>
          </cell>
          <cell r="I1002">
            <v>110000</v>
          </cell>
          <cell r="J1002">
            <v>6</v>
          </cell>
          <cell r="K1002">
            <v>6</v>
          </cell>
          <cell r="L1002" t="str">
            <v>Đầu côn không có màng lọc 100-200µl dùng cho xét nghiệm SHPT, huyết thanh
- Cất liệu nhựa, vô trùng
- Điều kiện bảo quản:  25°C (Nhiệt độ phòng)
- Tiêu chuẩn chất lượng: ISO</v>
          </cell>
          <cell r="M1002" t="str">
            <v>96 cái/hộp</v>
          </cell>
          <cell r="N1002" t="str">
            <v>Hộp</v>
          </cell>
          <cell r="O1002">
            <v>1000</v>
          </cell>
          <cell r="P1002">
            <v>1000</v>
          </cell>
          <cell r="Q1002">
            <v>1000</v>
          </cell>
          <cell r="R1002">
            <v>110000</v>
          </cell>
        </row>
        <row r="1003">
          <cell r="E1003" t="str">
            <v>Đầu tip vô trùng 10-20uL</v>
          </cell>
          <cell r="F1003" t="str">
            <v>Đầu col 10-20uL vô trùng</v>
          </cell>
          <cell r="G1003" t="str">
            <v>Đầu tip 10-20µL vô trùng</v>
          </cell>
          <cell r="H1003">
            <v>110000</v>
          </cell>
          <cell r="I1003">
            <v>110000</v>
          </cell>
          <cell r="J1003">
            <v>6</v>
          </cell>
          <cell r="K1003">
            <v>6</v>
          </cell>
          <cell r="L1003" t="str">
            <v>Đầu côn không có màng lọc 10µl - 20µ ldùng cho xét nghiệm SHPT, huyết thanh
- Cất liệu nhựa, vô trùng
- Điều kiện bảo quản:  25°C (Nhiệt độ phòng)
- Tiêu chuẩn chất lượng: ISO</v>
          </cell>
          <cell r="M1003" t="str">
            <v>96 cái/hộp</v>
          </cell>
          <cell r="N1003" t="str">
            <v>Hộp</v>
          </cell>
          <cell r="O1003">
            <v>10</v>
          </cell>
          <cell r="P1003">
            <v>10</v>
          </cell>
          <cell r="Q1003">
            <v>10</v>
          </cell>
          <cell r="R1003">
            <v>110000</v>
          </cell>
        </row>
        <row r="1004">
          <cell r="E1004" t="str">
            <v>Đầu col có màng lọc 10ul</v>
          </cell>
          <cell r="F1004" t="str">
            <v>Đầu col có lọc 10 -20 µL vô trùng</v>
          </cell>
          <cell r="G1004" t="str">
            <v>Đầu tip có lọc 0,5-10µL vô trùng</v>
          </cell>
          <cell r="H1004" t="str">
            <v>Đầu tip có lọc vô trùng</v>
          </cell>
          <cell r="I1004" t="str">
            <v>N08.00.190.1196.000.0002</v>
          </cell>
          <cell r="J1004">
            <v>6</v>
          </cell>
          <cell r="K1004">
            <v>6</v>
          </cell>
          <cell r="L1004" t="str">
            <v>Đầu côn có màng lọc 10μl - 20μl dùng cho xét nghiệm SHPT, Huyết thanh
- Chất liệu nhựa, có lọc, vô trùng
- Điều kiện bảo quản:  25°C (Nhiệt độ phòng)
- Tiêu chuẩn chất lượng: ISO
- Loại dài</v>
          </cell>
          <cell r="M1004" t="str">
            <v>96 cái/hộp</v>
          </cell>
          <cell r="N1004" t="str">
            <v>Hộp</v>
          </cell>
          <cell r="O1004">
            <v>210</v>
          </cell>
          <cell r="P1004">
            <v>210</v>
          </cell>
          <cell r="Q1004">
            <v>210</v>
          </cell>
          <cell r="R1004">
            <v>115000</v>
          </cell>
        </row>
        <row r="1005">
          <cell r="E1005" t="str">
            <v>Hộp đầu Col có lọc 100uL, trắng, tiệt trùng, hộp 96 cái</v>
          </cell>
          <cell r="F1005" t="str">
            <v>Đầu col có lọc 100 µL vô trùng</v>
          </cell>
          <cell r="G1005" t="str">
            <v>Đầu tip có lọc 100µL vô trùng</v>
          </cell>
          <cell r="H1005" t="str">
            <v>Đầu tip có lọc vô trùng</v>
          </cell>
          <cell r="I1005" t="str">
            <v>N08.00.190.1196.000.0002</v>
          </cell>
          <cell r="J1005">
            <v>6</v>
          </cell>
          <cell r="K1005">
            <v>6</v>
          </cell>
          <cell r="L1005" t="str">
            <v>Đầu côn có màng lọc 100μl dùng cho xét nghiệm SHPT, Huyết thanh
- Chất liệu nhựa, có lọc, vô trùng
- Điều kiện bảo quản:  25°C (Nhiệt độ phòng)
- Tiêu chuẩn chất lượng: ISO</v>
          </cell>
          <cell r="M1005" t="str">
            <v>96 cái/hộp</v>
          </cell>
          <cell r="N1005" t="str">
            <v>Hộp</v>
          </cell>
          <cell r="O1005">
            <v>100</v>
          </cell>
          <cell r="P1005">
            <v>100</v>
          </cell>
          <cell r="Q1005">
            <v>100</v>
          </cell>
          <cell r="R1005">
            <v>134000</v>
          </cell>
        </row>
        <row r="1006">
          <cell r="E1006" t="str">
            <v>Đầu col 200ul có lọc</v>
          </cell>
          <cell r="F1006" t="str">
            <v>Đầu col có lọc 200 µL vô trùng</v>
          </cell>
          <cell r="G1006" t="str">
            <v>Đầu tip có lọc 200µL vô trùng</v>
          </cell>
          <cell r="H1006" t="str">
            <v>Đầu tip có lọc vô trùng</v>
          </cell>
          <cell r="I1006" t="str">
            <v>N08.00.190.1196.000.0002</v>
          </cell>
          <cell r="J1006">
            <v>6</v>
          </cell>
          <cell r="K1006">
            <v>6</v>
          </cell>
          <cell r="L1006" t="str">
            <v>Đầu côn có màng lọc 200μl dùng cho xét nghiệm SHPT, Huyết thanh
- Chất liệu nhựa, có lọc, vô trùng
- Điều kiện bảo quản:  25°C (Nhiệt độ phòng)
- Tiêu chuẩn chất lượng: ISO</v>
          </cell>
          <cell r="M1006" t="str">
            <v>96 cái/hộp</v>
          </cell>
          <cell r="N1006" t="str">
            <v>Hộp</v>
          </cell>
          <cell r="O1006">
            <v>1145</v>
          </cell>
          <cell r="P1006">
            <v>1145</v>
          </cell>
          <cell r="Q1006">
            <v>1145</v>
          </cell>
          <cell r="R1006">
            <v>134000</v>
          </cell>
        </row>
        <row r="1007">
          <cell r="E1007" t="str">
            <v>Đầu col/Đầu tips 1000ul tiệt trùng có lọc</v>
          </cell>
          <cell r="F1007" t="str">
            <v>Đầu col có lọc 1000 µl vô trùng</v>
          </cell>
          <cell r="G1007" t="str">
            <v>Đầu tip có lọc 1000µL vô trùng</v>
          </cell>
          <cell r="H1007" t="str">
            <v>Đầu tip có lọc vô trùng</v>
          </cell>
          <cell r="I1007" t="str">
            <v>N08.00.190.1196.000.0002</v>
          </cell>
          <cell r="J1007">
            <v>6</v>
          </cell>
          <cell r="K1007">
            <v>6</v>
          </cell>
          <cell r="L1007" t="str">
            <v>Đầu côn có màng lọc 1000μl dùng cho xét nghiệm SHPT, Huyết thanh
- Chất liệu nhựa, có lọc, vô trùng
- Điều kiện bảo quản:  25°C (Nhiệt độ phòng)
- Tiêu chuẩn chất lượng: ISO</v>
          </cell>
          <cell r="M1007" t="str">
            <v>96 cái/hộp</v>
          </cell>
          <cell r="N1007" t="str">
            <v>Hộp</v>
          </cell>
          <cell r="O1007">
            <v>252</v>
          </cell>
          <cell r="P1007">
            <v>252</v>
          </cell>
          <cell r="Q1007">
            <v>252</v>
          </cell>
          <cell r="R1007">
            <v>134000</v>
          </cell>
        </row>
        <row r="1008">
          <cell r="E1008" t="str">
            <v>Pigtail dẫn lưu đường mật xuyên gan qua da [Pigtal Drainage Catheter Set]</v>
          </cell>
          <cell r="F1008" t="str">
            <v>Dẫn lưu đường mật xuyên gan qua da</v>
          </cell>
          <cell r="G1008">
            <v>134000</v>
          </cell>
          <cell r="H1008">
            <v>134000</v>
          </cell>
          <cell r="I1008">
            <v>134000</v>
          </cell>
          <cell r="J1008" t="str">
            <v>4</v>
          </cell>
          <cell r="K1008">
            <v>134000</v>
          </cell>
          <cell r="L1008" t="str">
            <v>Mô tả: Gồm 01 catheter có khóa (string lock), 01 trocar stylet; 01 kim chọc stylet và 01 spit straightener
Kích cỡ: 6F, 8F, 10F, 12F, 14F, 16F
Chất liệu: polyurethane
TCKT: Catheter làm bằng polyurethane dùng trong y học, có độ tương thích sinh học, độ cả</v>
          </cell>
          <cell r="M1008" t="str">
            <v>Bao / 
bộ</v>
          </cell>
          <cell r="N1008" t="str">
            <v>Cái</v>
          </cell>
          <cell r="O1008">
            <v>0</v>
          </cell>
          <cell r="P1008">
            <v>1207500</v>
          </cell>
          <cell r="Q1008">
            <v>1200000</v>
          </cell>
          <cell r="R1008">
            <v>1200000</v>
          </cell>
        </row>
        <row r="1009">
          <cell r="E1009" t="str">
            <v>Kim luồn chích động mạch seldinger 20G/80mm</v>
          </cell>
          <cell r="F1009" t="str">
            <v>Kim luồn chích động mạch seldinger 20G/80mm</v>
          </cell>
          <cell r="G1009" t="str">
            <v>ARTERIOFIX ARTERY KATH. SET 20G/80MM</v>
          </cell>
          <cell r="H1009" t="str">
            <v>ARTERIOFIX ARTERY KATH. SET 20G/80MM</v>
          </cell>
          <cell r="I1009" t="str">
            <v>N07.01.110.0093.118.0003</v>
          </cell>
          <cell r="J1009">
            <v>3</v>
          </cell>
          <cell r="K1009" t="str">
            <v>B</v>
          </cell>
          <cell r="L1009" t="str">
            <v>Bộ catheter động mạch theo dõi huyết áp xâm lấn và lấy máu. Bao gồm kim bằng thép không gỉ, cỡ 20G dài 80mm, cannula 0.8 -&gt; 0.95G dài 50mm, dây dẫn đường bằng thép không gỉ dài 25cm, catheter bằng FEP, khóa luer lock để cố định</v>
          </cell>
          <cell r="M1009" t="str">
            <v>Hộp/20 bộ</v>
          </cell>
          <cell r="N1009" t="str">
            <v>Bộ</v>
          </cell>
          <cell r="O1009">
            <v>300</v>
          </cell>
          <cell r="P1009">
            <v>459500</v>
          </cell>
          <cell r="Q1009">
            <v>450000</v>
          </cell>
          <cell r="R1009">
            <v>450000</v>
          </cell>
        </row>
        <row r="1010">
          <cell r="E1010" t="str">
            <v>Dụng cụ khâu cắt nối thẳng 55mm, công nghệ kim 3D, điều chỉnh chiều cao kim đóng từ 1.5-2.0mm</v>
          </cell>
          <cell r="F1010" t="str">
            <v>Dụng cụ khâu cắt nối thẳng 55mm, công nghệ kim 3D, điều chỉnh chiều cao kim đóng từ 1.5-2.0mm</v>
          </cell>
          <cell r="G1010">
            <v>450000</v>
          </cell>
          <cell r="H1010">
            <v>450000</v>
          </cell>
          <cell r="I1010">
            <v>450000</v>
          </cell>
          <cell r="J1010" t="str">
            <v>2</v>
          </cell>
          <cell r="K1010">
            <v>450000</v>
          </cell>
          <cell r="L1010" t="str">
            <v>Dụng cụ khâu cắt nối thẳng  mổ hở 55mm, loại mới, có nút điều chỉnh chiều cao kim cho mô trung bình, dày &amp; rất dày, 6 hàng kim, công nghệ kim 3D,  kím đóng từ 1.5-2.0mm</v>
          </cell>
          <cell r="M1010" t="str">
            <v>Hộp/ 03 cái</v>
          </cell>
          <cell r="N1010" t="str">
            <v>Cái</v>
          </cell>
          <cell r="O1010">
            <v>0</v>
          </cell>
          <cell r="P1010">
            <v>4781700</v>
          </cell>
          <cell r="Q1010">
            <v>4780000</v>
          </cell>
          <cell r="R1010">
            <v>4780000</v>
          </cell>
        </row>
        <row r="1011">
          <cell r="E1011" t="str">
            <v>Dụng cụ khâu cắt nối thẳng 75mm, công nghệ kim 3D, điều chỉnh chiều cao kim đóng từ 1.5-2.0mm</v>
          </cell>
          <cell r="F1011" t="str">
            <v>Dụng cụ khâu cắt nối thẳng 75mm, công nghệ kim 3D, điều chỉnh chiều cao kim đóng từ 1.5-2.0mm</v>
          </cell>
          <cell r="G1011">
            <v>4780000</v>
          </cell>
          <cell r="H1011">
            <v>4780000</v>
          </cell>
          <cell r="I1011">
            <v>4780000</v>
          </cell>
          <cell r="J1011" t="str">
            <v>2</v>
          </cell>
          <cell r="K1011">
            <v>4780000</v>
          </cell>
          <cell r="L1011" t="str">
            <v>Dụng cụ khâu cắt nối thẳng  mổ hở 75mm, loại mới, có nút điều chỉnh chiều cao kim cho mô trung bình, dày &amp; rất dày, 6 hàng kim, công nghệ kim 3D,  kím đóng từ 1.5-2.0mm</v>
          </cell>
          <cell r="M1011" t="str">
            <v>Hộp/ 03 cái</v>
          </cell>
          <cell r="N1011" t="str">
            <v>Cái</v>
          </cell>
          <cell r="O1011">
            <v>0</v>
          </cell>
          <cell r="P1011">
            <v>5313000</v>
          </cell>
          <cell r="Q1011">
            <v>5310000</v>
          </cell>
          <cell r="R1011">
            <v>5310000</v>
          </cell>
        </row>
        <row r="1012">
          <cell r="E1012" t="str">
            <v>Dụng cụ khâu cắt nối thẳng nội soi 45mm và 60mm sử dụng pin và công nghệ giữ mô bề mặt ,dài 34cm, gập góc 45 độ</v>
          </cell>
          <cell r="F1012" t="str">
            <v>Dụng cụ khâu cắt nối thẳng nội soi 45mm sử dụng pin và công nghệ giữ mô bề mặt, dài 34cm, gập góc 45 độ</v>
          </cell>
          <cell r="G1012">
            <v>5310000</v>
          </cell>
          <cell r="H1012">
            <v>5310000</v>
          </cell>
          <cell r="I1012">
            <v>5310000</v>
          </cell>
          <cell r="J1012">
            <v>2</v>
          </cell>
          <cell r="K1012">
            <v>2</v>
          </cell>
          <cell r="L1012" t="str">
            <v>Dụng cụ khâu cắt nối thẳng nội soi sử dụng pin 45mm, công nghệ giữ mô bề mặt, cán dài 34cm, gập góc 45 độ, đe bằng thép đúc không gỉ, dao hình chữ C làm bằng thép đúc 400 không rỉ, công nghệ 3 điểm tiếp xúc</v>
          </cell>
          <cell r="M1012" t="str">
            <v>Hộp/ 03 cái</v>
          </cell>
          <cell r="N1012" t="str">
            <v>Cái</v>
          </cell>
          <cell r="O1012">
            <v>0</v>
          </cell>
          <cell r="P1012">
            <v>16017750</v>
          </cell>
          <cell r="Q1012">
            <v>16010000</v>
          </cell>
          <cell r="R1012">
            <v>16010000</v>
          </cell>
        </row>
        <row r="1013">
          <cell r="E1013" t="str">
            <v>Dụng cụ khâu cắt nối thẳng nội soi gập góc sử dụng pin Echelon Flex 60mm với công nghệ giữ mô bề mặt (GST)</v>
          </cell>
          <cell r="F1013" t="str">
            <v>Dụng cụ khâu cắt nối thẳng nội soi 60mm sử dụng pin và công nghệ giữ mô bề mặt, dài 34cm, gập góc 45 độ</v>
          </cell>
          <cell r="G1013">
            <v>16010000</v>
          </cell>
          <cell r="H1013">
            <v>16010000</v>
          </cell>
          <cell r="I1013">
            <v>16010000</v>
          </cell>
          <cell r="J1013" t="str">
            <v>2</v>
          </cell>
          <cell r="K1013">
            <v>16010000</v>
          </cell>
          <cell r="L1013" t="str">
            <v>Dụng cụ khâu cắt nối thẳng nội soi sử dụng pin 60mm, công nghệ giữ mô bề mặt, cán dài 34cm, gập góc 45 độ, đe bằng thép đúc không gỉ, dao hình chữ C làm bằng thép đúc 400 không rỉ, công nghệ 3 điểm tiếp xúc</v>
          </cell>
          <cell r="M1013" t="str">
            <v>Hộp/ 03 cái</v>
          </cell>
          <cell r="N1013" t="str">
            <v>Cái</v>
          </cell>
          <cell r="O1013">
            <v>0</v>
          </cell>
          <cell r="P1013">
            <v>16338084</v>
          </cell>
          <cell r="Q1013">
            <v>16330000</v>
          </cell>
          <cell r="R1013">
            <v>16330000</v>
          </cell>
        </row>
        <row r="1014">
          <cell r="E1014" t="str">
            <v>Dụng cụ khâu nối vòng đầu cong các cỡ 21mm, 25mm, 29mm và 33mm Ethicon Endo Surgery</v>
          </cell>
          <cell r="F1014" t="str">
            <v>Dụng cụ khâu cắt nối vòng ống tiêu hóa các cỡ, kim đóng điều chỉnh được 1.5-2.2mm, kim mở 5.2mm, chất liệu kim Titanium alloy</v>
          </cell>
          <cell r="G1014">
            <v>16330000</v>
          </cell>
          <cell r="H1014">
            <v>16330000</v>
          </cell>
          <cell r="I1014">
            <v>16330000</v>
          </cell>
          <cell r="J1014" t="str">
            <v>2</v>
          </cell>
          <cell r="K1014">
            <v>16330000</v>
          </cell>
          <cell r="L1014" t="str">
            <v>Dụng cụ khâu cắt nối vòng đầu cong 21-33mm, chiều dài cán 18cm, đường kính trong 12.4-24.4mm, chiều cao ghim mở 5,2mm, chiều cao ghim đóng điều chỉnh 1,5-2,2mm, chất liệu ghim bằng titanium alloy</v>
          </cell>
          <cell r="M1014" t="str">
            <v>Hộp/ 03 cái</v>
          </cell>
          <cell r="N1014" t="str">
            <v>Cái</v>
          </cell>
          <cell r="O1014">
            <v>300</v>
          </cell>
          <cell r="P1014">
            <v>8855000</v>
          </cell>
          <cell r="Q1014">
            <v>8850000</v>
          </cell>
          <cell r="R1014">
            <v>8850000</v>
          </cell>
        </row>
        <row r="1015">
          <cell r="E1015" t="str">
            <v>Bộ xilanh 150ml dùng cho máy bơm cản quang</v>
          </cell>
          <cell r="F1015" t="str">
            <v>Bộ xilanh 150ml dùng cho máy bơm cản quang</v>
          </cell>
          <cell r="G1015" t="str">
            <v>Bơm tiêm 150ml dùng cho máy bơm tiêm Medrad Mark V dùng trong chụp mạch</v>
          </cell>
          <cell r="H1015">
            <v>8850000</v>
          </cell>
          <cell r="I1015" t="str">
            <v>N03.01.030</v>
          </cell>
          <cell r="J1015">
            <v>4</v>
          </cell>
          <cell r="K1015">
            <v>4</v>
          </cell>
          <cell r="L1015" t="str">
            <v>Bơm tiêm sử dụng cho máy Medrad Mark V Provis trong chụp mạch gồm:
 - 1 bơm tiêm 150ml: chất liệu PC/PP/Rubber/ABS
 -  1 ống hút J: chất liệu PE
Áp suất: 1200psi
Tiệt trùng: ETO
Đạt tiêu chuẩn ISO 13485, EC</v>
          </cell>
          <cell r="M1015" t="str">
            <v>50 bộ/ thùng</v>
          </cell>
          <cell r="N1015" t="str">
            <v>Bộ</v>
          </cell>
          <cell r="O1015">
            <v>200</v>
          </cell>
          <cell r="P1015">
            <v>420000</v>
          </cell>
          <cell r="Q1015">
            <v>420000</v>
          </cell>
          <cell r="R1015">
            <v>420000</v>
          </cell>
        </row>
        <row r="1016">
          <cell r="E1016" t="str">
            <v>Chỉ thép khâu xương bánh chè</v>
          </cell>
          <cell r="F1016" t="str">
            <v>Chỉ thép khâu xương bánh chè</v>
          </cell>
          <cell r="G1016" t="str">
            <v>Chỉ thép Caresteel khâu xương bánh chè (Patella Set) số 7, dài 60 cm,  kim tam giác, dài 120 mm,  ST90D120</v>
          </cell>
          <cell r="H1016" t="str">
            <v>Chỉ thép Caresteel khâu xương bánh chè (Patella Set) số 7, dài 60 cm,  kim tam giác, dài 120 mm,  ST90D120</v>
          </cell>
          <cell r="I1016" t="str">
            <v>N05.02.070.1141.000.0001</v>
          </cell>
          <cell r="J1016" t="str">
            <v>Nhóm 5</v>
          </cell>
          <cell r="K1016">
            <v>420000</v>
          </cell>
          <cell r="L1016" t="str">
            <v>Chỉ thép Caresteel khâu xương bánh chè (Patella Set) số 7, dài 60 cm,  kim tam giác 1/2c, dài 120 mm</v>
          </cell>
          <cell r="M1016" t="str">
            <v>12 Tép/ Hộp</v>
          </cell>
          <cell r="N1016" t="str">
            <v>Tép</v>
          </cell>
          <cell r="O1016">
            <v>350</v>
          </cell>
          <cell r="P1016">
            <v>393200.01874999999</v>
          </cell>
          <cell r="Q1016">
            <v>390000</v>
          </cell>
          <cell r="R1016">
            <v>390000</v>
          </cell>
        </row>
        <row r="1017">
          <cell r="E1017" t="str">
            <v>Dụng cụ phẫu thuật trĩ Longo 33mm,, điều chỉnh chiều cao kim đóng từ 0.75mm-1.5mm, 28 kim có chât liệu Titanium Alloy</v>
          </cell>
          <cell r="F1017" t="str">
            <v>Dụng cụ mổ trĩ theo phương pháp Longo 33 mm/ 34 mm, đầu đe không tháo rời, buồng chứa dịch trong suốt, thiết kế an toàn kép trước khi bắn</v>
          </cell>
          <cell r="G1017" t="str">
            <v>Dụng cụ khâu cắt trĩ FCSSME</v>
          </cell>
          <cell r="H1017" t="str">
            <v>Dụng cụ khâu cắt mổtrĩ</v>
          </cell>
          <cell r="I1017" t="str">
            <v>N07.04.040.0350.279.0001</v>
          </cell>
          <cell r="J1017">
            <v>4</v>
          </cell>
          <cell r="K1017" t="str">
            <v>C</v>
          </cell>
          <cell r="L1017" t="str">
            <v xml:space="preserve">"Dụng cụ mổ trĩ theo phương pháp Longo: 
 - Cỡ 33 mm/ 34 mm, đầu đe không tháo rời, buồng chứa dịch trong suốt, thiết kế an toàn kép trước khi bắn.
 - Đường kính lòng cắt 26 mm, 34 ghim , chất liệu kim bằng hợp kim Titanium, số lượng ghim tương ứng </v>
          </cell>
          <cell r="M1017" t="str">
            <v>01 cái/hộp</v>
          </cell>
          <cell r="N1017" t="str">
            <v>Cái</v>
          </cell>
          <cell r="O1017">
            <v>0</v>
          </cell>
          <cell r="P1017">
            <v>6865866</v>
          </cell>
          <cell r="Q1017">
            <v>6860000</v>
          </cell>
          <cell r="R1017">
            <v>6860000</v>
          </cell>
        </row>
        <row r="1018">
          <cell r="E1018" t="str">
            <v>Nẹp khóa đa hướng cẳng chân các cỡ</v>
          </cell>
          <cell r="F1018" t="str">
            <v>Nẹp khóa đa hướng cẳng chân các cỡ</v>
          </cell>
          <cell r="G1018" t="str">
            <v>Nẹp khóa đa hướng cẳng chân các cỡ</v>
          </cell>
          <cell r="H1018" t="str">
            <v>Nẹp khóa đa hướng cẳng chân</v>
          </cell>
          <cell r="I1018" t="str">
            <v>N07.06.040.2626.279.0057</v>
          </cell>
          <cell r="J1018">
            <v>6</v>
          </cell>
          <cell r="K1018" t="str">
            <v>C</v>
          </cell>
          <cell r="L1018" t="str">
            <v>4/ 5/ 6/ 7/ 8/ 9/ 10/ 11/ 12/ 14/ 16 lỗ ứng với chiều dài 94/ 112/ 130/ 148/ 166/ 184/ 202/ 222/ 238/ 274/ 310mm.Dùng vít 5.0 mm,  lỗ vít ở hai đầu nẹp là lỗ vít khóa đa hướng. Chất liệu: titanium</v>
          </cell>
          <cell r="M1018" t="str">
            <v>1 cái/gói</v>
          </cell>
          <cell r="N1018" t="str">
            <v>Cái</v>
          </cell>
          <cell r="O1018">
            <v>45</v>
          </cell>
          <cell r="P1018">
            <v>7400000</v>
          </cell>
          <cell r="Q1018">
            <v>7400000</v>
          </cell>
          <cell r="R1018">
            <v>7400000</v>
          </cell>
        </row>
        <row r="1019">
          <cell r="E1019" t="str">
            <v>Băng đạn Endo GIA dùng cho dụng cụ khâu cắt nội soi đa năng, công nghệ Tri-staple</v>
          </cell>
          <cell r="F1019" t="str">
            <v>Băng đạn (ghim khâu) cắt khâu nối nội soi công nghệ Tri-Staple, dài 45mm, màu tím</v>
          </cell>
          <cell r="G1019" t="str">
            <v>Băng đạn (ghim khâu) cắt khâu nối nội soi Endo GIA công nghệ Tri-Staple, dài 45mm, màu tím</v>
          </cell>
          <cell r="H1019" t="str">
            <v>Băng ghim nội soi công nghệ tristaple có 3 hàng ghim chiều cao khác nhau mỗi bên, chiều cao ghim từ trong ra ngoài là: 3.0mm; 3.5mm; 4.0mm,chiều dài băng ghim 45mm.</v>
          </cell>
          <cell r="I1019" t="str">
            <v>N08.00.010.1712.175.0020</v>
          </cell>
          <cell r="J1019">
            <v>1</v>
          </cell>
          <cell r="K1019" t="str">
            <v>D</v>
          </cell>
          <cell r="L1019" t="str">
            <v>Băng đạn (ghim khâu) cắt khâu nối nội soi công nghệ Tri-Staple, có 3 hàng ghim chiều cao khác nhau mỗi bên, chiều cao ghim từ trong ra ngoài là: 3.0mm; 3.5mm; 4.0mm, chiều dài băng ghim 45mm, màu tím.
- Cung cấp lưỡi dao mới trong mỗi băng đạn. Tiêu chuẩn</v>
          </cell>
          <cell r="M1019" t="str">
            <v>6 cái/ Hộp</v>
          </cell>
          <cell r="N1019" t="str">
            <v>Cái</v>
          </cell>
          <cell r="O1019">
            <v>0</v>
          </cell>
          <cell r="P1019">
            <v>5870000</v>
          </cell>
          <cell r="Q1019">
            <v>5870000</v>
          </cell>
          <cell r="R1019">
            <v>5870000</v>
          </cell>
        </row>
        <row r="1020">
          <cell r="E1020" t="str">
            <v>Kìm sinh thiết, ngàm hình oval, 20 cái/hộp (FB-230K-A)</v>
          </cell>
          <cell r="F1020" t="str">
            <v>Kềm sinh thiết dạ dày đầu oval, đk 2,4mm dài 1800mm</v>
          </cell>
          <cell r="G1020" t="str">
            <v>Kềm sinh thiết đầu oval, đk 2,4mm dài 1800mm (dạ dày)</v>
          </cell>
          <cell r="H1020" t="str">
            <v>Kềm sinh thiết, sử dụng 1 lần</v>
          </cell>
          <cell r="I1020" t="str">
            <v>N00.00.000.0225.279.0002</v>
          </cell>
          <cell r="J1020">
            <v>6</v>
          </cell>
          <cell r="K1020" t="str">
            <v>B</v>
          </cell>
          <cell r="L1020" t="str">
            <v>Dây kim loại không bọc nhựa, đầu oval. ĐK 2,4mm dài 1800cm. Dùng trong nội soi dạ dày.</v>
          </cell>
          <cell r="M1020" t="str">
            <v>10 cái/ hộp</v>
          </cell>
          <cell r="N1020" t="str">
            <v>Cái</v>
          </cell>
          <cell r="O1020">
            <v>20</v>
          </cell>
          <cell r="P1020">
            <v>569520</v>
          </cell>
          <cell r="Q1020">
            <v>560000</v>
          </cell>
          <cell r="R1020">
            <v>560000</v>
          </cell>
        </row>
        <row r="1021">
          <cell r="E1021" t="str">
            <v>Kim Selacon</v>
          </cell>
          <cell r="F1021" t="str">
            <v>Kim Selacon</v>
          </cell>
          <cell r="G1021">
            <v>560000</v>
          </cell>
          <cell r="H1021">
            <v>560000</v>
          </cell>
          <cell r="I1021">
            <v>560000</v>
          </cell>
          <cell r="J1021">
            <v>6</v>
          </cell>
          <cell r="K1021">
            <v>6</v>
          </cell>
          <cell r="L1021">
            <v>0</v>
          </cell>
          <cell r="M1021">
            <v>0</v>
          </cell>
          <cell r="N1021" t="str">
            <v>Cái</v>
          </cell>
          <cell r="O1021">
            <v>0</v>
          </cell>
          <cell r="P1021">
            <v>50000</v>
          </cell>
          <cell r="Q1021">
            <v>50000</v>
          </cell>
          <cell r="R1021">
            <v>50000</v>
          </cell>
        </row>
        <row r="1022">
          <cell r="E1022" t="str">
            <v>Kim sinh thiết Monopty</v>
          </cell>
          <cell r="F1022" t="str">
            <v>Kim sinh thiết mô mềm</v>
          </cell>
          <cell r="G1022" t="str">
            <v xml:space="preserve">Kim sinh thiết mô mềm </v>
          </cell>
          <cell r="H1022" t="str">
            <v>Kim sinh thiết mô mềm Starcut có kim dẫn đường, các cỡ</v>
          </cell>
          <cell r="I1022" t="str">
            <v>N03.03.090.4242.232.0004</v>
          </cell>
          <cell r="J1022">
            <v>3</v>
          </cell>
          <cell r="K1022" t="str">
            <v>B</v>
          </cell>
          <cell r="L1022" t="str">
            <v>Kim sinh thiết bán tự động, dùng sinh thiết mô mềm, các cỡ, cho phép sinh thiết ở nhiều vị trí mô khác nhau, Một bộ kim bao gồm: 01 kim chính, 01 kim dẫn đường, Chất liệu: thân kim được làm bằng thép không rỉ, tay cầm 3 ngón được làm bằng nhựa y tế siêu b</v>
          </cell>
          <cell r="M1022" t="str">
            <v>01 Cái/ túi</v>
          </cell>
          <cell r="N1022" t="str">
            <v xml:space="preserve">Cái </v>
          </cell>
          <cell r="O1022">
            <v>0</v>
          </cell>
          <cell r="P1022">
            <v>1400000</v>
          </cell>
          <cell r="Q1022">
            <v>1400000</v>
          </cell>
          <cell r="R1022">
            <v>1400000</v>
          </cell>
        </row>
        <row r="1023">
          <cell r="E1023" t="str">
            <v>Vít khóa đường kính 3.5mm</v>
          </cell>
          <cell r="F1023" t="str">
            <v>Vít khóa 3.5 các cỡ</v>
          </cell>
          <cell r="G1023" t="str">
            <v>Vít khóa 3.5 các cỡ (A Plus)</v>
          </cell>
          <cell r="H1023" t="str">
            <v>Vít khóa 3.5 các cỡ (A Plus)</v>
          </cell>
          <cell r="I1023" t="str">
            <v>N07.06.040.0029.296.0019</v>
          </cell>
          <cell r="J1023">
            <v>6</v>
          </cell>
          <cell r="K1023" t="str">
            <v>C</v>
          </cell>
          <cell r="L1023" t="str">
            <v>Chất liệu Ti6Al4V
Đường kính 3.5mm, tự taro
Thân vít có chiều rộng thay đổi, phần gần đầu vít không có ren, đường kính 3.5mm. Phần đuôi vít đường kính 5.0 có thiết kế 3 lưỡi. 
Đầu vít hình sao chống tuôn, cải thiện chữa lành vết gãy được cố định bằng nẹp.</v>
          </cell>
          <cell r="M1023" t="str">
            <v>Cái/gói</v>
          </cell>
          <cell r="N1023" t="str">
            <v>Cái</v>
          </cell>
          <cell r="O1023">
            <v>2705</v>
          </cell>
          <cell r="P1023">
            <v>1200000</v>
          </cell>
          <cell r="Q1023">
            <v>1200000</v>
          </cell>
          <cell r="R1023">
            <v>1200000</v>
          </cell>
        </row>
        <row r="1024">
          <cell r="E1024" t="str">
            <v>Kìm sinh thiết, ngàm hình oval, 20 cái/hộp (FB-231K-A)</v>
          </cell>
          <cell r="F1024" t="str">
            <v>Kềm sinh thiết đại tràng đầu oval, đk 2,4mm dài 2000mm</v>
          </cell>
          <cell r="G1024" t="str">
            <v>Kềm sinh thiết, đk 2,4mm dài 2000mm (đại tràng)</v>
          </cell>
          <cell r="H1024" t="str">
            <v>Kềm sinh thiết, sử dụng 1 lần</v>
          </cell>
          <cell r="I1024" t="str">
            <v>N00.00.000.0225.279.0002</v>
          </cell>
          <cell r="J1024">
            <v>6</v>
          </cell>
          <cell r="K1024" t="str">
            <v>B</v>
          </cell>
          <cell r="L1024" t="str">
            <v>Dây kim loại không bọc nhựa, đầu oval. ĐK 2,4mm dài 2000cm. Dùng trong nội soi đại tràng.</v>
          </cell>
          <cell r="M1024" t="str">
            <v>10 cái/ hộp</v>
          </cell>
          <cell r="N1024" t="str">
            <v>Cái</v>
          </cell>
          <cell r="O1024">
            <v>20</v>
          </cell>
          <cell r="P1024">
            <v>806400</v>
          </cell>
          <cell r="Q1024">
            <v>800000</v>
          </cell>
          <cell r="R1024">
            <v>800000</v>
          </cell>
        </row>
        <row r="1025">
          <cell r="E1025" t="str">
            <v>Lưỡi bào xương các loại</v>
          </cell>
          <cell r="F1025" t="str">
            <v>Lưỡi bào xương có vạch màu chốt, tốc độ 8000 vòng/phút dùng trong nội soi khớp</v>
          </cell>
          <cell r="G1025" t="str">
            <v>Lưỡi bào xương đóng gói tiệt trùng Dyonics, các cỡ</v>
          </cell>
          <cell r="H1025" t="str">
            <v>Lưỡi bào (mài) xương các cỡ, cửa sổ mài rộng, thiết kế rỗng nòng DYONICS</v>
          </cell>
          <cell r="I1025" t="str">
            <v>N05.03.060.3884.175.0003</v>
          </cell>
          <cell r="J1025">
            <v>1</v>
          </cell>
          <cell r="K1025" t="str">
            <v>B</v>
          </cell>
          <cell r="L1025" t="str">
            <v>Lưỡi bào xương thẳng sử dụng trong nội soi khớp, có vạch màu chốt, mã màu theo cỡ để nhận diện, đã tiệt trùng. Đường kính: từ 4.0mm đến 5.5mm. Tốc độ ≤ 8000 vòng/phút.</v>
          </cell>
          <cell r="M1025" t="str">
            <v>Cái/hộp</v>
          </cell>
          <cell r="N1025" t="str">
            <v>Cái</v>
          </cell>
          <cell r="O1025">
            <v>60</v>
          </cell>
          <cell r="P1025">
            <v>6500000</v>
          </cell>
          <cell r="Q1025">
            <v>6500000</v>
          </cell>
          <cell r="R1025">
            <v>6500000</v>
          </cell>
        </row>
        <row r="1026">
          <cell r="E1026" t="str">
            <v>Mảnh ghép điều trị sa tử cung, cố định tử cung vào mỏm nhô Dynamesh - PRR 2/4cm x 23cm[Mảnh ghép PolyVinylidene Flouride, kích thước 2/4cm x 23cm, điều trị sa tử cung, cố định tử cung vào mỏm nhô]</v>
          </cell>
          <cell r="F1026" t="str">
            <v>Mảnh ghép điều trị sa tử cung, cố định tử cung vào mỏm nhô</v>
          </cell>
          <cell r="G1026">
            <v>6500000</v>
          </cell>
          <cell r="H1026">
            <v>6500000</v>
          </cell>
          <cell r="I1026">
            <v>6500000</v>
          </cell>
          <cell r="J1026">
            <v>6</v>
          </cell>
          <cell r="K1026">
            <v>6</v>
          </cell>
          <cell r="L1026" t="str">
            <v>kích thước 2/4cm x 23cm, điều trị sa tử cung</v>
          </cell>
          <cell r="M1026" t="str">
            <v>2/4cm x 23cm</v>
          </cell>
          <cell r="N1026" t="str">
            <v>Miếng</v>
          </cell>
          <cell r="O1026">
            <v>0</v>
          </cell>
          <cell r="P1026">
            <v>11988200</v>
          </cell>
          <cell r="Q1026">
            <v>11980000</v>
          </cell>
          <cell r="R1026">
            <v>11980000</v>
          </cell>
        </row>
        <row r="1027">
          <cell r="E1027" t="str">
            <v>Nòng ngoài trocar nhựa, nòng có rãnh cố định, đường kính từ 5-&gt; 15mm, dài 100mm, ngõ vào dạng phễu</v>
          </cell>
          <cell r="F1027" t="str">
            <v>Nòng ngoài trocar nhựa, nòng có rãnh cố định, đường kính từ 5-&gt; 15mm, dài 100mm, ngõ vào dạng phễu</v>
          </cell>
          <cell r="G1027">
            <v>11980000</v>
          </cell>
          <cell r="H1027">
            <v>11980000</v>
          </cell>
          <cell r="I1027">
            <v>11980000</v>
          </cell>
          <cell r="J1027">
            <v>6</v>
          </cell>
          <cell r="K1027">
            <v>6</v>
          </cell>
          <cell r="L1027" t="str">
            <v>Nòng ngoài trocar nhựa, nòng có rãnh cố định, đường kính từ 5-&gt; 15mm, dài 100mm,  thân ngoài có rảnh cố định. Van giữ khí 4 mảnh. Đường vào hình phễu có khóa giữ camera.</v>
          </cell>
          <cell r="M1027">
            <v>6</v>
          </cell>
          <cell r="N1027" t="str">
            <v>Cái</v>
          </cell>
          <cell r="O1027">
            <v>0</v>
          </cell>
          <cell r="P1027">
            <v>1215438</v>
          </cell>
          <cell r="Q1027">
            <v>1210000</v>
          </cell>
          <cell r="R1027">
            <v>1210000</v>
          </cell>
        </row>
        <row r="1028">
          <cell r="E1028" t="str">
            <v>Ống truyền dinh dưỡng trong đường rò dạ dày loại Zero, chất liệu Silicone 100%</v>
          </cell>
          <cell r="F1028" t="str">
            <v>Ống truyền dinh dưỡng trong đường rò dạ dày loại Zero, chất liệu Silicone 100%</v>
          </cell>
          <cell r="G1028">
            <v>1210000</v>
          </cell>
          <cell r="H1028">
            <v>1210000</v>
          </cell>
          <cell r="I1028">
            <v>1210000</v>
          </cell>
          <cell r="J1028" t="str">
            <v>3</v>
          </cell>
          <cell r="K1028">
            <v>1210000</v>
          </cell>
          <cell r="L1028" t="str">
            <v>Ống thông nuôi ăn dạ dày kiểu bóng chất liệu silicone 100%, van 1 chiều bơm/xả bóng làm bằng nhựa cứng ABS, ống có 2 kênh, trên ống có đường cản quang, vạch đánh dấu độ sâu, tấm cố định bên ngoài da làm bằng silicone có thể điều chỉnh khoảng cách với da v</v>
          </cell>
          <cell r="M1028" t="str">
            <v>2 cái/ hộp</v>
          </cell>
          <cell r="N1028" t="str">
            <v>Cái</v>
          </cell>
          <cell r="O1028">
            <v>0</v>
          </cell>
          <cell r="P1028">
            <v>1600000</v>
          </cell>
          <cell r="Q1028">
            <v>1600000</v>
          </cell>
          <cell r="R1028">
            <v>1600000</v>
          </cell>
        </row>
        <row r="1029">
          <cell r="E1029" t="str">
            <v>Vít chốt neo cố định dây chằng chéo đường kính chốt: 5mm</v>
          </cell>
          <cell r="F1029" t="str">
            <v>Vít chốt neo cố định dây chằng chéo các cỡ</v>
          </cell>
          <cell r="G1029" t="str">
            <v>Vít chốt neo cố định dây chằng chéo ENDOBUTTON CL ULTRA, các cỡ</v>
          </cell>
          <cell r="H1029" t="str">
            <v>Vít cố định dây chằng chéo ENDOBUTTON CL ULTRA</v>
          </cell>
          <cell r="I1029" t="str">
            <v>N07.06.040.3884.175.0004</v>
          </cell>
          <cell r="J1029">
            <v>2</v>
          </cell>
          <cell r="K1029" t="str">
            <v>C</v>
          </cell>
          <cell r="L1029" t="str">
            <v>Thiết kế chốt: 4 lỗ, Chiều dài chốt: 12mm, chiều rộng chốt 4mm, dày 2mm. Chỉ kéo Ultrabraid màu trắng số 5, chỉ lật Durabraid màu xanh số 5.Chiều dài  vòng treo gân: 10, 15, 20, 25, 30, 35 mm. Chất liệu: Chốt làm bằng titanium màu vàng, Vòng treo gân được</v>
          </cell>
          <cell r="M1029" t="str">
            <v>Cái/ hộp</v>
          </cell>
          <cell r="N1029" t="str">
            <v>Cái</v>
          </cell>
          <cell r="O1029">
            <v>75</v>
          </cell>
          <cell r="P1029">
            <v>11300000</v>
          </cell>
          <cell r="Q1029">
            <v>11300000</v>
          </cell>
          <cell r="R1029">
            <v>11300000</v>
          </cell>
        </row>
        <row r="1030">
          <cell r="E1030" t="str">
            <v>Tay dao siêu âm không dây Sonicision[Dao siêu âm không dây đầu cong các cỡ]</v>
          </cell>
          <cell r="F1030" t="str">
            <v>Tay dao siêu âm không dây Sonicision các cỡ</v>
          </cell>
          <cell r="G1030">
            <v>11300000</v>
          </cell>
          <cell r="H1030">
            <v>11300000</v>
          </cell>
          <cell r="I1030">
            <v>11300000</v>
          </cell>
          <cell r="J1030">
            <v>6</v>
          </cell>
          <cell r="K1030">
            <v>6</v>
          </cell>
          <cell r="L1030">
            <v>0</v>
          </cell>
          <cell r="M1030">
            <v>0</v>
          </cell>
          <cell r="N1030" t="str">
            <v>Cái</v>
          </cell>
          <cell r="O1030">
            <v>0</v>
          </cell>
          <cell r="P1030">
            <v>23650000</v>
          </cell>
          <cell r="Q1030">
            <v>23650000</v>
          </cell>
          <cell r="R1030">
            <v>23650000</v>
          </cell>
        </row>
        <row r="1031">
          <cell r="E1031" t="str">
            <v>Tấm màng nâng DynaMesh-IPOM, PVDF/PP, 15cm x 15cm</v>
          </cell>
          <cell r="F1031" t="str">
            <v>Tấm màng nâng DynaMesh-IPOM 15cm x 15cm</v>
          </cell>
          <cell r="G1031">
            <v>23650000</v>
          </cell>
          <cell r="H1031">
            <v>23650000</v>
          </cell>
          <cell r="I1031">
            <v>23650000</v>
          </cell>
          <cell r="J1031">
            <v>3</v>
          </cell>
          <cell r="K1031">
            <v>3</v>
          </cell>
          <cell r="L1031" t="str">
            <v>Lưới dùng trong điều trị thoát vị thành bụng
- Chất liệu bằng Polyvinylidene Flouride
- Kích thước 15 x 15cm
- Lỗ hiệu quả: 61%
- Phản ứng bề mặt: 2.14 m2/m2
- Độ bền tối ưu: 46  N/cm
- Tiệt khuẩn</v>
          </cell>
          <cell r="M1031" t="str">
            <v>15cm x 15cm</v>
          </cell>
          <cell r="N1031" t="str">
            <v>Cái</v>
          </cell>
          <cell r="O1031">
            <v>0</v>
          </cell>
          <cell r="P1031">
            <v>12985200</v>
          </cell>
          <cell r="Q1031">
            <v>12980000</v>
          </cell>
          <cell r="R1031">
            <v>12980000</v>
          </cell>
        </row>
        <row r="1032">
          <cell r="E1032" t="str">
            <v>Buồng tiêm đặt cố định dưới da POWER PORT 8.5</v>
          </cell>
          <cell r="F1032" t="str">
            <v>Buồng tiêm truyền hóa chất cấy dưới da cỡ 8F</v>
          </cell>
          <cell r="G1032" t="str">
            <v>Buồng tiêm truyền hóa chất cấy dưới da cỡ 8F, catheter đầu đóng có van 3 chiều PowerPort</v>
          </cell>
          <cell r="H1032" t="str">
            <v>Buồng tiêm truyền hóa chất cấy dưới da cỡ 8F, catheter đầu đóng có van 3 chiều PowerPort</v>
          </cell>
          <cell r="I1032" t="str">
            <v>N08.00.150.0367.213.0001</v>
          </cell>
          <cell r="J1032">
            <v>2</v>
          </cell>
          <cell r="K1032" t="str">
            <v>D</v>
          </cell>
          <cell r="L1032" t="str">
            <v>"- Buồng tiêm cố định đặt lâu dài dưới da:
 + Vỏ bằng titanium hoặc nhựa.
 + Đường kính nền: 30/29mm.
 + Chiều cao: 11.3-11.6mm.
 + Thể tích trong: 0.6ml.
 + Cho phép truyền được chất cản quang, cản từ trực tiếp.
 + Tốc độ truyền tối đa: 5ml/giây.
 - Cath</v>
          </cell>
          <cell r="M1032" t="str">
            <v>01 Cái/Hộp</v>
          </cell>
          <cell r="N1032" t="str">
            <v>Cái</v>
          </cell>
          <cell r="O1032">
            <v>0</v>
          </cell>
          <cell r="P1032">
            <v>0</v>
          </cell>
          <cell r="Q1032">
            <v>0</v>
          </cell>
          <cell r="R1032">
            <v>7900000</v>
          </cell>
        </row>
        <row r="1033">
          <cell r="E1033" t="str">
            <v>Trocar Xcel không dao 5mm, 11mm, 12mm và 15mm</v>
          </cell>
          <cell r="F1033">
            <v>7900000</v>
          </cell>
          <cell r="G1033">
            <v>7900000</v>
          </cell>
          <cell r="H1033">
            <v>7900000</v>
          </cell>
          <cell r="I1033">
            <v>7900000</v>
          </cell>
          <cell r="J1033" t="str">
            <v>2</v>
          </cell>
          <cell r="K1033">
            <v>7900000</v>
          </cell>
          <cell r="L1033" t="str">
            <v>Trocar nội soi nhựa, không dao, đường kính 5mm, 11mm, 12mm và 15mm, thân dài 100mm, thân ngoài có rảnh cố định. Van giữ khí 4 mảnh. Đường vào hình phễu có khóa giữ camera.</v>
          </cell>
          <cell r="M1033" t="str">
            <v>Hộp/ 06 cái</v>
          </cell>
          <cell r="N1033" t="str">
            <v>Cái</v>
          </cell>
          <cell r="O1033">
            <v>0</v>
          </cell>
          <cell r="P1033">
            <v>2752344</v>
          </cell>
          <cell r="Q1033">
            <v>2750000</v>
          </cell>
          <cell r="R1033">
            <v>2750000</v>
          </cell>
        </row>
        <row r="1034">
          <cell r="E1034" t="str">
            <v>Túi dẫn lưu - Drainage Bag LU-800</v>
          </cell>
          <cell r="F1034" t="str">
            <v>Túi chứa dẫn lưu dịch 800ml bằng PVC,
có thể kết nối với ống dẫn lưu mật ra da</v>
          </cell>
          <cell r="G1034">
            <v>2750000</v>
          </cell>
          <cell r="H1034">
            <v>2750000</v>
          </cell>
          <cell r="I1034">
            <v>2750000</v>
          </cell>
          <cell r="J1034" t="str">
            <v>4</v>
          </cell>
          <cell r="K1034">
            <v>2750000</v>
          </cell>
          <cell r="L1034" t="str">
            <v>Mô tả: gồm 01 túi dùng chứa dịch
Kích cỡ: 800ml
Chất liệu: medical PVC
TCKT: Dùng chứa dịch dẫn lưu
An toàn, đóng gói tiệt trùng riêng biệt tránh tình trạng nhiễm trùng</v>
          </cell>
          <cell r="M1034" t="str">
            <v>Bao / 
cái</v>
          </cell>
          <cell r="N1034" t="str">
            <v>Túi</v>
          </cell>
          <cell r="O1034">
            <v>0</v>
          </cell>
          <cell r="P1034">
            <v>63000</v>
          </cell>
          <cell r="Q1034">
            <v>63000</v>
          </cell>
          <cell r="R1034">
            <v>63000</v>
          </cell>
        </row>
        <row r="1035">
          <cell r="E1035" t="str">
            <v>Vít chỉ cố định chỏm xoay TWINFIX ULTRA HA, đường kính 4.5/5.5mm</v>
          </cell>
          <cell r="F1035" t="str">
            <v>Vít chỉ neo đôi khâu chóp xoay khớp vai, PLLA, phủ HA, đk 4.5, 5.5, 6.5 mm</v>
          </cell>
          <cell r="G1035" t="str">
            <v>Vít chỉ tự tiêu khâu chóp xoay khớp vai có HA -  TWINFIX ULTRA HA, các cỡ</v>
          </cell>
          <cell r="H1035" t="str">
            <v>Vít chỉ neo đôi, tự tiêu, khâu chóp xoay TWINFIX ULTRA HA</v>
          </cell>
          <cell r="I1035" t="str">
            <v>N07.06.040.3884.175.0007</v>
          </cell>
          <cell r="J1035">
            <v>2</v>
          </cell>
          <cell r="K1035" t="str">
            <v>D</v>
          </cell>
          <cell r="L1035" t="str">
            <v>Dùng trong phẫu thuật Nội soi khớp vai. Thiết kế ren cắt ở đầu xa giúp dễ đặt neo và ren khoá ở đầu gần chống bật neo. Chất liệu PLLA phủ HA tự tiêu giúp tăng tốc độ liền xương, đã tiệt trùng. Kèm hai hoặc ba sợi chỉ. Kích thước 4.5mm x 18.7mm; 5.5mm x 19</v>
          </cell>
          <cell r="M1035" t="str">
            <v>Cái/hộp</v>
          </cell>
          <cell r="N1035" t="str">
            <v>Cái</v>
          </cell>
          <cell r="O1035">
            <v>50</v>
          </cell>
          <cell r="P1035">
            <v>8550000</v>
          </cell>
          <cell r="Q1035">
            <v>8550000</v>
          </cell>
          <cell r="R1035">
            <v>8550000</v>
          </cell>
        </row>
        <row r="1036">
          <cell r="E1036" t="str">
            <v>Bộ catheter đường hầm Palindrome thận 2 nòng loại 14.5Fr các cỡ</v>
          </cell>
          <cell r="F1036" t="str">
            <v>Bộ catheter thận 2 nòng loại 14.5Fr các cỡ</v>
          </cell>
          <cell r="G1036" t="str">
            <v>Bộ ống thông lọc máu dài hạn Palindrome đầu thẳng</v>
          </cell>
          <cell r="H1036" t="str">
            <v>Bộ ống thông lọc máu dài hạn Palindrome đầu thẳng</v>
          </cell>
          <cell r="I1036" t="str">
            <v>N04.04.010.4663.146.0012</v>
          </cell>
          <cell r="J1036">
            <v>4</v>
          </cell>
          <cell r="K1036" t="str">
            <v>D</v>
          </cell>
          <cell r="L1036" t="str">
            <v>Bộ catheter đường hầm dùng trong lọc máu dài hạn, chiều dài từ đầu tip đến cuff là 15-42cm, đường kính 14.5Fr, đường kính gập cong trung bình là 1.04 inch. Đầu catheter thiết kế xoắn ốc Z Tip hạn chế sự tái lọc, tỷ lệ tái lọc bằng hoặc dưới 1%, có van khó</v>
          </cell>
          <cell r="M1036" t="str">
            <v>05 bộ / hộp</v>
          </cell>
          <cell r="N1036" t="str">
            <v>Bộ</v>
          </cell>
          <cell r="O1036">
            <v>100</v>
          </cell>
          <cell r="P1036">
            <v>5800000</v>
          </cell>
          <cell r="Q1036">
            <v>5800000</v>
          </cell>
          <cell r="R1036">
            <v>5800000</v>
          </cell>
        </row>
        <row r="1037">
          <cell r="E1037" t="str">
            <v>Vít neo cố định mãnh ghép dây chằng chéo FixLoop các cỡ</v>
          </cell>
          <cell r="F1037" t="str">
            <v>Vít neo cố định mãnh ghép dây chằng chéo các cỡ</v>
          </cell>
          <cell r="G1037" t="str">
            <v>Vít neo cố định mãnh ghép dây chằng chéo BIOSURE HA các cỡ</v>
          </cell>
          <cell r="H1037" t="str">
            <v>Vít cố định dây chằng BIOSURE-HA</v>
          </cell>
          <cell r="I1037" t="str">
            <v>N07.06.040.3884.175.0008</v>
          </cell>
          <cell r="J1037">
            <v>1</v>
          </cell>
          <cell r="K1037" t="str">
            <v>D</v>
          </cell>
          <cell r="L1037" t="str">
            <v>Sử dụng trong Phẫu thuật nội soi tái tạo dây chằng chéo khớp gối, cố định dây chằng vào đầu đường hầm xương chày hoặc xương đùi. Thiết kế: Ren tròn không gây tổn thương cho mảnh ghép. Đầu vít hình bán cầu. Có vít ren ngược. Đường kính: 7</v>
          </cell>
          <cell r="M1037" t="str">
            <v>Cái/ hộp</v>
          </cell>
          <cell r="N1037" t="str">
            <v>Cái</v>
          </cell>
          <cell r="O1037">
            <v>225</v>
          </cell>
          <cell r="P1037">
            <v>11000000</v>
          </cell>
          <cell r="Q1037">
            <v>11000000</v>
          </cell>
          <cell r="R1037">
            <v>11000000</v>
          </cell>
        </row>
        <row r="1038">
          <cell r="E1038" t="str">
            <v>Băng đạn khâu cắt nối thẳng mổ hở 55mm Ethicon Endo Surgery</v>
          </cell>
          <cell r="F1038" t="str">
            <v>Băng đạn của dụng cụ khâu cắt nối thẳng 55mm công nghệ kim 3D, chất liệu kim Titanium Alloy</v>
          </cell>
          <cell r="G1038">
            <v>11000000</v>
          </cell>
          <cell r="H1038">
            <v>11000000</v>
          </cell>
          <cell r="I1038">
            <v>11000000</v>
          </cell>
          <cell r="J1038" t="str">
            <v>2</v>
          </cell>
          <cell r="K1038">
            <v>11000000</v>
          </cell>
          <cell r="L1038" t="str">
            <v>Băng đạn của dụng cụ khâu cắt nối thẳng 55mm mổ mở loại mới, công nghệ kim 3D, 6 hàng kim, kim bằng Titanium Alloy</v>
          </cell>
          <cell r="M1038" t="str">
            <v>Hộp/ 12 cái</v>
          </cell>
          <cell r="N1038" t="str">
            <v>Cái</v>
          </cell>
          <cell r="O1038">
            <v>0</v>
          </cell>
          <cell r="P1038">
            <v>1062600</v>
          </cell>
          <cell r="Q1038">
            <v>1060000</v>
          </cell>
          <cell r="R1038">
            <v>1060000</v>
          </cell>
        </row>
        <row r="1039">
          <cell r="E1039" t="str">
            <v>Băng đạn khâu cắt nối thẳng mổ hở 75mm Ethicon Endo Surgery</v>
          </cell>
          <cell r="F1039" t="str">
            <v>Băng đạn khâu cắt nối thẳng mổ hở 75mm</v>
          </cell>
          <cell r="G1039">
            <v>1060000</v>
          </cell>
          <cell r="H1039">
            <v>1060000</v>
          </cell>
          <cell r="I1039">
            <v>1060000</v>
          </cell>
          <cell r="J1039">
            <v>2</v>
          </cell>
          <cell r="K1039">
            <v>2</v>
          </cell>
          <cell r="L1039" t="str">
            <v xml:space="preserve">Băng đạn của dụng cụ khâu cắt nối thẳng 75mm mổ mở loại mới, công nghệ kim 3D, 6 hàng kim, kim bằng Titanium </v>
          </cell>
          <cell r="M1039" t="str">
            <v>Hộp/ 12 cái</v>
          </cell>
          <cell r="N1039" t="str">
            <v>Cái</v>
          </cell>
          <cell r="O1039">
            <v>0</v>
          </cell>
          <cell r="P1039">
            <v>1540770</v>
          </cell>
          <cell r="Q1039">
            <v>1540000</v>
          </cell>
          <cell r="R1039">
            <v>1540000</v>
          </cell>
        </row>
        <row r="1040">
          <cell r="E1040" t="str">
            <v>Băng đạn các cỡ cho dụng cụ khâu cắt nội soi 45mm, chất liệu kim Titanium alloy</v>
          </cell>
          <cell r="F1040" t="str">
            <v>Băng đạn các cỡ cho dụng cụ khâu cắt nội soi 45mm, công nghệ giữ mô bề mặt, chất liệu kim Titanium</v>
          </cell>
          <cell r="G1040">
            <v>1540000</v>
          </cell>
          <cell r="H1040">
            <v>1540000</v>
          </cell>
          <cell r="I1040">
            <v>1540000</v>
          </cell>
          <cell r="J1040" t="str">
            <v>2</v>
          </cell>
          <cell r="K1040">
            <v>1540000</v>
          </cell>
          <cell r="L1040" t="str">
            <v>Băng đạn của dụng cụ khâu cắt nối thẳng nội soi đa năng 45mm, công nghệ giữ mô bề mặt tạo thành 6 hàng kim, kim đóng 1.0- 2.3 mm, kim bằng Titanium Alloy</v>
          </cell>
          <cell r="M1040" t="str">
            <v>Hộp/ 12 cái</v>
          </cell>
          <cell r="N1040" t="str">
            <v>Cái</v>
          </cell>
          <cell r="O1040">
            <v>0</v>
          </cell>
          <cell r="P1040">
            <v>2641002</v>
          </cell>
          <cell r="Q1040">
            <v>2640000</v>
          </cell>
          <cell r="R1040">
            <v>2640000</v>
          </cell>
        </row>
        <row r="1041">
          <cell r="E1041" t="str">
            <v>Băng đạn các cỡ cho dụng cụ khâu cắt nội soi 60mm, chất liệu kim Titanium alloy</v>
          </cell>
          <cell r="F1041" t="str">
            <v>Băng đạn các cỡ cho dụng cụ khâu cắt nội soi 60mm, công nghệ giữ mô bề mặt, chất liệu kim Titanium</v>
          </cell>
          <cell r="G1041">
            <v>2640000</v>
          </cell>
          <cell r="H1041">
            <v>2640000</v>
          </cell>
          <cell r="I1041">
            <v>2640000</v>
          </cell>
          <cell r="J1041" t="str">
            <v>2</v>
          </cell>
          <cell r="K1041">
            <v>2640000</v>
          </cell>
          <cell r="L1041" t="str">
            <v>Băng đạn của dụng cụ khâu cắt nối thẳng nội soi đa năng 60mm, công nghệ giữ mô bề mặt tạo thành 6 hàng kim, kim đóng 1.0- 2.3 mm, kim bằng Titanium Alloy</v>
          </cell>
          <cell r="M1041" t="str">
            <v>Hộp/ 12 cái</v>
          </cell>
          <cell r="N1041" t="str">
            <v>Cái</v>
          </cell>
          <cell r="O1041">
            <v>0</v>
          </cell>
          <cell r="P1041">
            <v>2641002</v>
          </cell>
          <cell r="Q1041">
            <v>2640000</v>
          </cell>
          <cell r="R1041">
            <v>2640000</v>
          </cell>
        </row>
        <row r="1042">
          <cell r="E1042" t="str">
            <v>Băng đạn của dụng cụ khâu cắt nối thẳng 55mm công nghệ kim 3D, chất liệu kim Titanium Alloy</v>
          </cell>
          <cell r="F1042" t="str">
            <v>Băng đạn của dụng cụ khâu cắt nối thẳng 55mm công nghệ kim 3D, chất liệu kim Titanium</v>
          </cell>
          <cell r="G1042">
            <v>2640000</v>
          </cell>
          <cell r="H1042">
            <v>2640000</v>
          </cell>
          <cell r="I1042">
            <v>2640000</v>
          </cell>
          <cell r="J1042">
            <v>2</v>
          </cell>
          <cell r="K1042">
            <v>2</v>
          </cell>
          <cell r="L1042" t="str">
            <v>Băng đạn của dụng cụ khâu cắt nối thẳng 55mm mổ mở loại mới, công nghệ kim 3D, 6 hàng kim, kim bằng Titanium</v>
          </cell>
          <cell r="M1042">
            <v>2</v>
          </cell>
          <cell r="N1042" t="str">
            <v>Cái</v>
          </cell>
          <cell r="O1042">
            <v>0</v>
          </cell>
          <cell r="P1042">
            <v>1062600</v>
          </cell>
          <cell r="Q1042">
            <v>1060000</v>
          </cell>
          <cell r="R1042">
            <v>1060000</v>
          </cell>
        </row>
        <row r="1043">
          <cell r="E1043" t="str">
            <v>Băng đạn của dụng cụ khâu cắt nối thẳng 75mm công nghệ kim 3D, chất liệu kim Titanium Alloy</v>
          </cell>
          <cell r="F1043" t="str">
            <v>Băng đạn của dụng cụ khâu cắt nối thẳng 75mm công nghệ kim 3D</v>
          </cell>
          <cell r="G1043">
            <v>1060000</v>
          </cell>
          <cell r="H1043">
            <v>1060000</v>
          </cell>
          <cell r="I1043">
            <v>1060000</v>
          </cell>
          <cell r="J1043">
            <v>2</v>
          </cell>
          <cell r="K1043">
            <v>2</v>
          </cell>
          <cell r="L1043" t="str">
            <v>Băng đạn của dụng cụ khâu cắt nối thẳng 75mm mổ mở loại mới, công nghệ kim 3D, 6 hàng kim, kim bằng Titanium</v>
          </cell>
          <cell r="M1043">
            <v>2</v>
          </cell>
          <cell r="N1043" t="str">
            <v>Cái</v>
          </cell>
          <cell r="O1043">
            <v>0</v>
          </cell>
          <cell r="P1043">
            <v>1540770</v>
          </cell>
          <cell r="Q1043">
            <v>1540000</v>
          </cell>
          <cell r="R1043">
            <v>1540000</v>
          </cell>
        </row>
        <row r="1044">
          <cell r="E1044" t="str">
            <v>On-X Aortic Prosthetic Heart valve with[Van tim cơ học động mạch chủ chất liệu carbon nhiệt phân tinh khiết với INR thấp]</v>
          </cell>
          <cell r="F1044" t="str">
            <v>Van tim cơ học động mạch chủ chất liệu carbon nhiệt phân tinh khiết, chống pannus và độ chênh áp thấp.</v>
          </cell>
          <cell r="G1044" t="str">
            <v>Van tim cơ học động mạch chủ On-X</v>
          </cell>
          <cell r="H1044" t="str">
            <v>On-X Aortic Prosthetic Heart valve</v>
          </cell>
          <cell r="I1044" t="str">
            <v>N06.01.030.3363.175.0001</v>
          </cell>
          <cell r="J1044">
            <v>3</v>
          </cell>
          <cell r="K1044" t="str">
            <v>D</v>
          </cell>
          <cell r="L1044" t="str">
            <v>- Được chỉ định trong thay van do bệnh, tổn thương hay rối loạn chức năng tự nhiên.
- Chất liệu carbon nhiệt phân tinh khiết tạo bề mặt mượt mà hơn giúp làm giảm sự hình thành huyết khối
- Góc mở lá van tới 90 độ giúp tăng cường dòng chảy phiến
- Đầu ra d</v>
          </cell>
          <cell r="M1044" t="str">
            <v>01 cái/hộp</v>
          </cell>
          <cell r="N1044" t="str">
            <v>Cái</v>
          </cell>
          <cell r="O1044">
            <v>100</v>
          </cell>
          <cell r="P1044">
            <v>39000000</v>
          </cell>
          <cell r="Q1044">
            <v>39000000</v>
          </cell>
          <cell r="R1044">
            <v>39000000</v>
          </cell>
        </row>
        <row r="1045">
          <cell r="E1045">
            <v>39000000</v>
          </cell>
          <cell r="F1045" t="str">
            <v>Lưới dùng trong điều trị thoát vị bẹn nội soi 10 x 15 cm</v>
          </cell>
          <cell r="G1045" t="str">
            <v>Lưới dùng trong điều trị thoát vị bẹn nội soi, bằng polyvinylidene fluoride/ Mảnh ghép Dynamesh ENDOLAP, PVDF, 10 x 15 cm</v>
          </cell>
          <cell r="H1045">
            <v>39000000</v>
          </cell>
          <cell r="I1045">
            <v>39000000</v>
          </cell>
          <cell r="J1045">
            <v>3</v>
          </cell>
          <cell r="K1045" t="str">
            <v>C</v>
          </cell>
          <cell r="L1045" t="str">
            <v xml:space="preserve">Lưới dùng trong điều trị thoát vị bẹn nội soi
- Chất liệu polyvinylidene fluoride (PVDF) 
- Kích thước: ngang 10-12cm, dọc 13-15cm 
- Lỗ hiệu quả: 65%
- Khả năng chịu lực: ≥ 16N/cm,
- Độ đàn hồi: 48%
- Đóng gói: riêng rẻ, không gập đôi, tiệt khuẩn
- Tiêu </v>
          </cell>
          <cell r="M1045">
            <v>3</v>
          </cell>
          <cell r="N1045" t="str">
            <v>Cái</v>
          </cell>
          <cell r="O1045">
            <v>0</v>
          </cell>
          <cell r="P1045">
            <v>0</v>
          </cell>
          <cell r="Q1045">
            <v>0</v>
          </cell>
          <cell r="R1045">
            <v>2520000</v>
          </cell>
        </row>
        <row r="1046">
          <cell r="E1046">
            <v>2520000</v>
          </cell>
          <cell r="F1046" t="str">
            <v>Lưới dùng trong điều trị thoát vị bẹn mổ mở bằng polyvinylidene fluoride, ngang 5-7cm</v>
          </cell>
          <cell r="G1046" t="str">
            <v>Lưới dùng trong điều trị thoát vị bẹn mổ mở bằng polyvinylidene fluoride, ngang 5-7cm/ Mảnh ghép DynaMesh LICHTENSTEIN, PVDF, 06cm x11cm</v>
          </cell>
          <cell r="H1046">
            <v>2520000</v>
          </cell>
          <cell r="I1046">
            <v>2520000</v>
          </cell>
          <cell r="J1046">
            <v>3</v>
          </cell>
          <cell r="K1046" t="str">
            <v>C</v>
          </cell>
          <cell r="L1046" t="str">
            <v xml:space="preserve">Lưới dùng trong điều trị thoát vị bẹn mổ mở
- Chất liệu polyvinylidene fluoride 
- Kích thước ngang 5-7cm, dọc 10-15cm
- Khả năng chịu lực: ≥ 16N/cm
- Lỗ hiệu quả &gt; 60%
- Độ đàn hồi: &gt; 20% 
- Kiểu dệt: lưới hoặc đan     
</v>
          </cell>
          <cell r="M1046">
            <v>3</v>
          </cell>
          <cell r="N1046" t="str">
            <v>Cái</v>
          </cell>
          <cell r="O1046">
            <v>0</v>
          </cell>
          <cell r="P1046">
            <v>0</v>
          </cell>
          <cell r="Q1046">
            <v>0</v>
          </cell>
          <cell r="R1046">
            <v>2598200</v>
          </cell>
        </row>
        <row r="1047">
          <cell r="E1047">
            <v>2598200</v>
          </cell>
          <cell r="F1047" t="str">
            <v>Lưới dùng trong điều trị thoát vị hoành bằng polyvinylidene fluoride cỡ 8x13cm</v>
          </cell>
          <cell r="G1047" t="str">
            <v>Mảnh ghép/ Tấm màng nâng DYNAMESH HIATUS, PVDF,  08cmx13cm</v>
          </cell>
          <cell r="H1047">
            <v>2598200</v>
          </cell>
          <cell r="I1047">
            <v>2598200</v>
          </cell>
          <cell r="J1047">
            <v>3</v>
          </cell>
          <cell r="K1047" t="str">
            <v>C</v>
          </cell>
          <cell r="L1047" t="str">
            <v>Lưới dùng trong điều trị thoát vị hoành
- Chất liệu polyvinylidene fluoride (PVDF)
- Kích thước 8x13cm
- Trọng lượng 50-140 g/cm2 
- Lỗ hiệu quả: 68%
- Khả năng chịu lực: ≥ 32N/cm.
- Độ đàn hồi: 13%
- Kiểu dệt: lưới hoặc đan, thiết kế mặt lưới tiếp xúc th</v>
          </cell>
          <cell r="M1047">
            <v>3</v>
          </cell>
          <cell r="N1047" t="str">
            <v>Cái</v>
          </cell>
          <cell r="O1047">
            <v>0</v>
          </cell>
          <cell r="P1047">
            <v>0</v>
          </cell>
          <cell r="Q1047">
            <v>0</v>
          </cell>
          <cell r="R1047">
            <v>34952000</v>
          </cell>
        </row>
        <row r="1048">
          <cell r="E1048">
            <v>34952000</v>
          </cell>
          <cell r="F1048" t="str">
            <v>Lưới dùng trong điều trị thoát vị thành bụng bằng polyvinylidene fluoride + polypropylene, chống dính, 15x20cm</v>
          </cell>
          <cell r="G1048" t="str">
            <v>Lưới dùng trong điều trị thoát vị thành bụng bằng polyvinylidene fluoride + polypropylene, chống dính, 15x20cm/ Mảnh ghép DynaMesh-IPOM, PVDF, 15cm x 20cm</v>
          </cell>
          <cell r="H1048">
            <v>34952000</v>
          </cell>
          <cell r="I1048">
            <v>34952000</v>
          </cell>
          <cell r="J1048">
            <v>3</v>
          </cell>
          <cell r="K1048" t="str">
            <v>C</v>
          </cell>
          <cell r="L1048" t="str">
            <v>Lưới dùng trong điều trị thoát vị thành bụng</v>
          </cell>
          <cell r="M1048">
            <v>3</v>
          </cell>
          <cell r="N1048" t="str">
            <v>Cái</v>
          </cell>
          <cell r="O1048">
            <v>0</v>
          </cell>
          <cell r="P1048">
            <v>0</v>
          </cell>
          <cell r="Q1048">
            <v>0</v>
          </cell>
          <cell r="R1048">
            <v>17985200</v>
          </cell>
        </row>
        <row r="1049">
          <cell r="E1049" t="str">
            <v>On-X Mitral Prosthetic Heart valve with comform-X sewing ring[Van tim hai lá chất liệu 100% carbon, có độ chênh áp thấp ≤ 10 mmHg, vòng khâu mỏng PTFE]</v>
          </cell>
          <cell r="F1049" t="str">
            <v>Van tim hai lá chất liệu carbon nhiệt phân tinh khiết, chống pannus và độ chênh áp thấp</v>
          </cell>
          <cell r="G1049" t="str">
            <v xml:space="preserve">Van tim cơ học hai lá On-X </v>
          </cell>
          <cell r="H1049" t="str">
            <v>On-X Mitral Prosthetic Heart valve</v>
          </cell>
          <cell r="I1049" t="str">
            <v>N06.01.030.3363.175.0002</v>
          </cell>
          <cell r="J1049">
            <v>3</v>
          </cell>
          <cell r="K1049" t="str">
            <v>D</v>
          </cell>
          <cell r="L1049" t="str">
            <v>- Được chỉ định trong thay van do bệnh, tổn thương hay rối loạn chức năng tự nhiên.
- Chất liệu carbon nhiệt phân tinh khiết tạo bề mặt mượt mà hơn giúp làm giảm sự hình thành huyết khối
- Góc mở lá van tới 90 độ giúp tăng cường dòng chảy phiến
- Đầu ra d</v>
          </cell>
          <cell r="M1049" t="str">
            <v>01 cái/hộp</v>
          </cell>
          <cell r="N1049" t="str">
            <v>Cái</v>
          </cell>
          <cell r="O1049">
            <v>100</v>
          </cell>
          <cell r="P1049">
            <v>39000000</v>
          </cell>
          <cell r="Q1049">
            <v>39000000</v>
          </cell>
          <cell r="R1049">
            <v>39000000</v>
          </cell>
        </row>
        <row r="1050">
          <cell r="E1050" t="str">
            <v>Vi ống thông siêu nhỏ mềm  Magic</v>
          </cell>
          <cell r="F1050" t="str">
            <v>Vi ống thông 1.2-1.8F đầu mềm, đoạn chuyển tiếp dài 30cm</v>
          </cell>
          <cell r="G1050" t="str">
            <v>Finecross MG</v>
          </cell>
          <cell r="H1050" t="str">
            <v>Finecross MG</v>
          </cell>
          <cell r="I1050" t="str">
            <v>N04.04.030.0280.232.0001</v>
          </cell>
          <cell r="J1050">
            <v>1</v>
          </cell>
          <cell r="K1050" t="str">
            <v>D</v>
          </cell>
          <cell r="L1050" t="str">
            <v>Cấu tạo: 
Đầu vào dài 0.7mm. Sau đoạn đầu vào là điểm đánh dấu bằng vàng dài 0.7mm để tăng cường khả năng nhận diện.
Cấu trúc lõi là lớp bện bằng thép không gỉ (SUS braid) xuyên suốt thành ống giúp tăng độ bền.
Mặt trong phủ PTFE và mặt ngoài phủ lớp ái n</v>
          </cell>
          <cell r="M1050" t="str">
            <v>Hộp/ 1 cái</v>
          </cell>
          <cell r="N1050" t="str">
            <v>Cái</v>
          </cell>
          <cell r="O1050">
            <v>20</v>
          </cell>
          <cell r="P1050">
            <v>14500000</v>
          </cell>
          <cell r="Q1050">
            <v>14500000</v>
          </cell>
          <cell r="R1050">
            <v>14500000</v>
          </cell>
        </row>
        <row r="1051">
          <cell r="E1051" t="str">
            <v>Khớp gối cố định có xi măng góc gập gối 130 độ</v>
          </cell>
          <cell r="F1051" t="str">
            <v>Khớp gối nhân tạo toàn phần có xi măng thiết kế hộp ổn định lối sau, gồm 5 chi tiết/bộ, lồi cầu chất liệu Cocr</v>
          </cell>
          <cell r="G1051" t="str">
            <v>Khớp gối nhân tạo toàn phần ANTHEM</v>
          </cell>
          <cell r="H1051" t="str">
            <v>Khớp gối toàn phần nhân tạo có xi măng ANTHEM</v>
          </cell>
          <cell r="I1051" t="str">
            <v>N06.04.053.3884.175.0010</v>
          </cell>
          <cell r="J1051">
            <v>4</v>
          </cell>
          <cell r="K1051" t="str">
            <v>C/D</v>
          </cell>
          <cell r="L1051" t="str">
            <v>Khớp gối nhân tạo toàn phần có xi măng. Đĩa đệm mâm chày: kích cỡ: size 1-2, 3-4, 5-6,7-8. Mỗi size có các độ dày sau: 9, 11, 13, 15, 18 mm. Chất liệu UHMWPE/hợp kim titan. Mâm chày: Chất liệu titanium/peek/polyethelene với 6 kích cỡ  riêng biệt trái, phả</v>
          </cell>
          <cell r="M1051" t="str">
            <v>cái /hộp</v>
          </cell>
          <cell r="N1051" t="str">
            <v>Bộ</v>
          </cell>
          <cell r="O1051">
            <v>10</v>
          </cell>
          <cell r="P1051">
            <v>68800000</v>
          </cell>
          <cell r="Q1051">
            <v>68800000</v>
          </cell>
          <cell r="R1051">
            <v>68800000</v>
          </cell>
        </row>
        <row r="1052">
          <cell r="E1052" t="str">
            <v>Kìm kẹp clip đơn mổ mở cỡ nhỏ, dài 19.05cm, hàm góc 15 độ</v>
          </cell>
          <cell r="F1052" t="str">
            <v>Kìm kẹp clip titan mổ mở, cỡ nhỏ, dài 20cm, hàm góc 20 độ</v>
          </cell>
          <cell r="G1052" t="str">
            <v>Kìm kẹp clip titan mổ mở, dài 20cm, cong 20 độ, kẹp clip cỡ S</v>
          </cell>
          <cell r="H1052" t="str">
            <v>Kìm kẹp clip titan mổ mở Weck Horizon cỡ S</v>
          </cell>
          <cell r="I1052" t="str">
            <v>N08.00.260.4126.175.0007</v>
          </cell>
          <cell r="J1052">
            <v>1</v>
          </cell>
          <cell r="K1052" t="str">
            <v>D</v>
          </cell>
          <cell r="L1052" t="str">
            <v>Kìm kẹp clip titan mổ mở, cỡ nhỏ, dài 20cm, hàm góc 20 độ</v>
          </cell>
          <cell r="M1052" t="str">
            <v>1 cái/ hộp</v>
          </cell>
          <cell r="N1052" t="str">
            <v>Cái</v>
          </cell>
          <cell r="O1052">
            <v>0</v>
          </cell>
          <cell r="P1052">
            <v>11865000</v>
          </cell>
          <cell r="Q1052">
            <v>11860000</v>
          </cell>
          <cell r="R1052">
            <v>11860000</v>
          </cell>
        </row>
        <row r="1053">
          <cell r="E1053" t="str">
            <v>STENT KIM LOẠI ĐƯỜNG MẬT QUA NỘI SOI HOẶC XUYÊN GAN QUA DA NITINELLA PLUS</v>
          </cell>
          <cell r="F1053" t="str">
            <v>Stent kim loại đường mật qua nội soi hoặc xuyên gan qua da</v>
          </cell>
          <cell r="G1053" t="str">
            <v>Stent kim loại đường mật Wallflex</v>
          </cell>
          <cell r="H1053" t="str">
            <v>Stent kim loại đường mật cover toàn phần; Stent kim loại đường mật cover một phần; Stent kim loại đường mật các cỡ, không có cover</v>
          </cell>
          <cell r="I1053" t="str">
            <v>N06.02.090.0587.183.0003; N06.02.090.0587.183.0002; N06.02.090.0587.183.0012;</v>
          </cell>
          <cell r="J1053">
            <v>3</v>
          </cell>
          <cell r="K1053" t="str">
            <v>C</v>
          </cell>
          <cell r="L1053" t="str">
            <v xml:space="preserve">Chất liệu nitinol. Stent không cover hoặc có cover silicone bán phần 2 đầu không cover - có thể thu hồi stent sau 12 tháng. Cản quang 100% dưới C-arm. Có thể thu hồi sau khi bung 80% stent. 
Đường kính thân stent 8-10mm. Chiều dài stent 40-60-80-100mm.  
</v>
          </cell>
          <cell r="M1053" t="str">
            <v>Cái/ hộp</v>
          </cell>
          <cell r="N1053" t="str">
            <v>Cái</v>
          </cell>
          <cell r="O1053">
            <v>0</v>
          </cell>
          <cell r="P1053">
            <v>25000000</v>
          </cell>
          <cell r="Q1053">
            <v>25000000</v>
          </cell>
          <cell r="R1053">
            <v>25000000</v>
          </cell>
        </row>
        <row r="1054">
          <cell r="E1054" t="str">
            <v>Nẹp khóa xương đòn chữ S</v>
          </cell>
          <cell r="F1054" t="str">
            <v>Nẹp khoá xương đòn (trái, phải) các cỡ</v>
          </cell>
          <cell r="G1054" t="str">
            <v>Nẹp khoá xương đòn S (trái, phải) các cỡ</v>
          </cell>
          <cell r="H1054" t="str">
            <v>Nẹp khóa xương đòn S</v>
          </cell>
          <cell r="I1054" t="str">
            <v>N07.06.040.2626.279.0054</v>
          </cell>
          <cell r="J1054">
            <v>6</v>
          </cell>
          <cell r="K1054" t="str">
            <v>C</v>
          </cell>
          <cell r="L1054" t="str">
            <v xml:space="preserve">Nẹp có các cỡ: 4/ 6/ 7/ 8/ 9/ 10 lỗ ứng với chiều dài 45/ 69/ 81/ 93/ 105/ 117mm.Sử dụng vít 4.0mm.Chất liệu: titanium. </v>
          </cell>
          <cell r="M1054" t="str">
            <v>1 cái/gói</v>
          </cell>
          <cell r="N1054" t="str">
            <v>Cái</v>
          </cell>
          <cell r="O1054">
            <v>195</v>
          </cell>
          <cell r="P1054">
            <v>13100000</v>
          </cell>
          <cell r="Q1054">
            <v>13100000</v>
          </cell>
          <cell r="R1054">
            <v>13100000</v>
          </cell>
        </row>
        <row r="1055">
          <cell r="E1055" t="str">
            <v>Sten ngoại biên tự bung loại RX hoặc tương đương</v>
          </cell>
          <cell r="F1055" t="str">
            <v>Sten ngoại biên tự bung các loại, các cỡ</v>
          </cell>
          <cell r="G1055" t="str">
            <v>Stent ngoại biên loại MSM SENIS</v>
          </cell>
          <cell r="H1055" t="str">
            <v>Hệ thống khung giá đỡ mạch ngoại biên tự bung MSM SENIS</v>
          </cell>
          <cell r="I1055" t="str">
            <v>N06.02.040.3106.155.0002</v>
          </cell>
          <cell r="J1055">
            <v>3</v>
          </cell>
          <cell r="K1055" t="str">
            <v>C</v>
          </cell>
          <cell r="L1055" t="str">
            <v xml:space="preserve">-Stent ngoại biên tự bung chất liệu khung Nitinol với thiết kế 3 liên kết trên 1 phân đoạn.
-Đầu tip mềm đảm bảo giảm thiểu chấn thương cho thành mạch máu.
-Độ dày thanh chống 215μm .
-Dùng với dây dẫn có đường kính tối đa 0.035".
-Chiều dài hệ </v>
          </cell>
          <cell r="M1055" t="str">
            <v>Cái/Hộp</v>
          </cell>
          <cell r="N1055" t="str">
            <v xml:space="preserve">Cái </v>
          </cell>
          <cell r="O1055">
            <v>20</v>
          </cell>
          <cell r="P1055">
            <v>26500000</v>
          </cell>
          <cell r="Q1055">
            <v>26500000</v>
          </cell>
          <cell r="R1055">
            <v>26500000</v>
          </cell>
        </row>
        <row r="1056">
          <cell r="E1056">
            <v>26500000</v>
          </cell>
          <cell r="F1056" t="str">
            <v>Bóng nong đường mật</v>
          </cell>
          <cell r="G1056">
            <v>26500000</v>
          </cell>
          <cell r="H1056">
            <v>26500000</v>
          </cell>
          <cell r="I1056">
            <v>26500000</v>
          </cell>
          <cell r="J1056">
            <v>6</v>
          </cell>
          <cell r="K1056">
            <v>6</v>
          </cell>
          <cell r="L1056">
            <v>0</v>
          </cell>
          <cell r="M1056">
            <v>0</v>
          </cell>
          <cell r="N1056">
            <v>0</v>
          </cell>
          <cell r="O1056">
            <v>0</v>
          </cell>
          <cell r="P1056">
            <v>0</v>
          </cell>
          <cell r="Q1056">
            <v>0</v>
          </cell>
          <cell r="R1056">
            <v>0</v>
          </cell>
        </row>
        <row r="1057">
          <cell r="E1057">
            <v>0</v>
          </cell>
          <cell r="F1057" t="str">
            <v>Catheter không nhú</v>
          </cell>
          <cell r="G1057">
            <v>0</v>
          </cell>
          <cell r="H1057">
            <v>0</v>
          </cell>
          <cell r="I1057">
            <v>0</v>
          </cell>
          <cell r="J1057">
            <v>3</v>
          </cell>
          <cell r="K1057">
            <v>3</v>
          </cell>
          <cell r="L1057">
            <v>0</v>
          </cell>
          <cell r="M1057">
            <v>0</v>
          </cell>
          <cell r="N1057">
            <v>0</v>
          </cell>
          <cell r="O1057">
            <v>0</v>
          </cell>
          <cell r="P1057">
            <v>0</v>
          </cell>
          <cell r="Q1057">
            <v>0</v>
          </cell>
          <cell r="R1057">
            <v>2925135</v>
          </cell>
        </row>
        <row r="1058">
          <cell r="E1058">
            <v>2925134</v>
          </cell>
          <cell r="F1058" t="str">
            <v>Dẫn lưu đường mật thẳng 7Fr dài 70-90cm</v>
          </cell>
          <cell r="G1058">
            <v>2925134</v>
          </cell>
          <cell r="H1058">
            <v>2925134</v>
          </cell>
          <cell r="I1058">
            <v>2925134</v>
          </cell>
          <cell r="J1058">
            <v>3</v>
          </cell>
          <cell r="K1058">
            <v>3</v>
          </cell>
          <cell r="L1058">
            <v>0</v>
          </cell>
          <cell r="M1058">
            <v>0</v>
          </cell>
          <cell r="N1058">
            <v>0</v>
          </cell>
          <cell r="O1058">
            <v>0</v>
          </cell>
          <cell r="P1058">
            <v>0</v>
          </cell>
          <cell r="Q1058">
            <v>0</v>
          </cell>
          <cell r="R1058">
            <v>1260000</v>
          </cell>
        </row>
        <row r="1059">
          <cell r="E1059">
            <v>1260000</v>
          </cell>
          <cell r="F1059" t="str">
            <v>Dẫn lưu đường mật thẳng 10Fr dài 70-90cm</v>
          </cell>
          <cell r="G1059">
            <v>1260000</v>
          </cell>
          <cell r="H1059">
            <v>1260000</v>
          </cell>
          <cell r="I1059">
            <v>1260000</v>
          </cell>
          <cell r="J1059">
            <v>3</v>
          </cell>
          <cell r="K1059">
            <v>3</v>
          </cell>
          <cell r="L1059">
            <v>0</v>
          </cell>
          <cell r="M1059">
            <v>0</v>
          </cell>
          <cell r="N1059">
            <v>0</v>
          </cell>
          <cell r="O1059">
            <v>0</v>
          </cell>
          <cell r="P1059">
            <v>0</v>
          </cell>
          <cell r="Q1059">
            <v>0</v>
          </cell>
          <cell r="R1059">
            <v>1260000</v>
          </cell>
        </row>
        <row r="1060">
          <cell r="E1060">
            <v>1260000</v>
          </cell>
          <cell r="F1060" t="str">
            <v>Double Pigtail</v>
          </cell>
          <cell r="G1060">
            <v>1260000</v>
          </cell>
          <cell r="H1060">
            <v>1260000</v>
          </cell>
          <cell r="I1060">
            <v>1260000</v>
          </cell>
          <cell r="J1060">
            <v>6</v>
          </cell>
          <cell r="K1060">
            <v>6</v>
          </cell>
          <cell r="L1060">
            <v>0</v>
          </cell>
          <cell r="M1060">
            <v>0</v>
          </cell>
          <cell r="N1060">
            <v>0</v>
          </cell>
          <cell r="O1060">
            <v>0</v>
          </cell>
          <cell r="P1060">
            <v>0</v>
          </cell>
          <cell r="Q1060">
            <v>0</v>
          </cell>
          <cell r="R1060">
            <v>0</v>
          </cell>
        </row>
        <row r="1061">
          <cell r="E1061">
            <v>0</v>
          </cell>
          <cell r="F1061" t="str">
            <v>Stent kim loại đường mật qua nội soi hoặc xuyên gan qua da Nitinella plus</v>
          </cell>
          <cell r="G1061">
            <v>0</v>
          </cell>
          <cell r="H1061">
            <v>0</v>
          </cell>
          <cell r="I1061">
            <v>0</v>
          </cell>
          <cell r="J1061">
            <v>6</v>
          </cell>
          <cell r="K1061">
            <v>6</v>
          </cell>
          <cell r="L1061">
            <v>0</v>
          </cell>
          <cell r="M1061">
            <v>0</v>
          </cell>
          <cell r="N1061">
            <v>0</v>
          </cell>
          <cell r="O1061">
            <v>0</v>
          </cell>
          <cell r="P1061">
            <v>0</v>
          </cell>
          <cell r="Q1061">
            <v>0</v>
          </cell>
          <cell r="R1061">
            <v>0</v>
          </cell>
        </row>
        <row r="1062">
          <cell r="E1062" t="str">
            <v>Khớp háng bán phần không xi măng Targos - UHL hoặc tương đương, chuôi dài, ổ cối có chống trật</v>
          </cell>
          <cell r="F1062" t="str">
            <v>Khớp háng bán phần không xi măng, chuôi dài, ổ cối có khóa ràng chống trật khớp</v>
          </cell>
          <cell r="G1062" t="str">
            <v>Khớp háng bán phần không xi măng UHL - PAVI</v>
          </cell>
          <cell r="H1062" t="str">
            <v>Khớp háng bán phần không xi măng UHL - PAVI</v>
          </cell>
          <cell r="I1062" t="str">
            <v>N06.04.052.2294.240.0001</v>
          </cell>
          <cell r="J1062">
            <v>3</v>
          </cell>
          <cell r="K1062" t="str">
            <v>C</v>
          </cell>
          <cell r="L1062" t="str">
            <v>1. Chuôi xương đùi: Góc cổ chuôi 135 độ, cổ xương đùi có gờ chống lún. Vật liệu: hợp kim Titanium - Aluminium - Vanadium, được phủ 2 lớp gồm 1 lớp bột titanium và 1 lớp hydroxyapatite.  Cổ chuôi 12/14 5 độ 40 phút, hình ê-líp và được đánh bóng gương. Chu</v>
          </cell>
          <cell r="M1062" t="str">
            <v>Hộp/1 cái</v>
          </cell>
          <cell r="N1062" t="str">
            <v>Bộ</v>
          </cell>
          <cell r="O1062">
            <v>50</v>
          </cell>
          <cell r="P1062">
            <v>61500000</v>
          </cell>
          <cell r="Q1062">
            <v>61500000</v>
          </cell>
          <cell r="R1062">
            <v>61500000</v>
          </cell>
        </row>
        <row r="1063">
          <cell r="E1063" t="str">
            <v>Đinh chốt titan đa hướng cẳng chân các cỡ</v>
          </cell>
          <cell r="F1063" t="str">
            <v>Đinh chốt titan đa hướng cẳng chân các cỡ</v>
          </cell>
          <cell r="G1063" t="str">
            <v>Đinh chốt titan cẳng chân các cỡ</v>
          </cell>
          <cell r="H1063" t="str">
            <v>Đinh chốt titan cẳng chân</v>
          </cell>
          <cell r="I1063" t="str">
            <v>N07.06.040.2626.279.0105</v>
          </cell>
          <cell r="J1063">
            <v>6</v>
          </cell>
          <cell r="K1063" t="str">
            <v>C</v>
          </cell>
          <cell r="L1063" t="str">
            <v>Đinh đường kính 8,9,10 mm với chiều dài : 255, 270, 285, 300, 315, 330, 345, 360, 375 mm;
+ Vít chốt đường kính 4.8mm với chiều dài: 30 --&gt; 80mm, gia số tăng 5mm.
+ Vít chốt đường kính 4.3mm với chiều dài: 25 --&gt; 80mm, gia số tăng 5mm.</v>
          </cell>
          <cell r="M1063" t="str">
            <v>1 cây/gói</v>
          </cell>
          <cell r="N1063" t="str">
            <v>cây</v>
          </cell>
          <cell r="O1063">
            <v>50</v>
          </cell>
          <cell r="P1063">
            <v>25500000</v>
          </cell>
          <cell r="Q1063">
            <v>25500000</v>
          </cell>
          <cell r="R1063">
            <v>25500000</v>
          </cell>
        </row>
        <row r="1064">
          <cell r="E1064" t="str">
            <v>Đinh chốt titan đa hướng đùi các cỡ</v>
          </cell>
          <cell r="F1064" t="str">
            <v>Đinh chốt titan đa hướng đùi các cỡ</v>
          </cell>
          <cell r="G1064" t="str">
            <v>Đinh chốt titan đùi các cỡ</v>
          </cell>
          <cell r="H1064" t="str">
            <v>Đinh chốt titan đùi</v>
          </cell>
          <cell r="I1064" t="str">
            <v>N07.06.040.2626.279.0104</v>
          </cell>
          <cell r="J1064">
            <v>6</v>
          </cell>
          <cell r="K1064" t="str">
            <v>C</v>
          </cell>
          <cell r="L1064" t="str">
            <v>Đinh đường kính 9,10,11 mm với chiều dài : 340, 360, 380, 400, 420 mm;
+ Vít chốt đường kính 6.4mm với chiều dài 70-115mm, gia tăng số 5mm;
+ Vít chốt đường kính 4.7 mm với chiều dài : 26--&gt;60 mm, gia số tăng 2mm, 64--&gt;84mm gia tăng số 4mm.</v>
          </cell>
          <cell r="M1064" t="str">
            <v>1 cây/gói</v>
          </cell>
          <cell r="N1064" t="str">
            <v>cây</v>
          </cell>
          <cell r="O1064">
            <v>30</v>
          </cell>
          <cell r="P1064">
            <v>25500000</v>
          </cell>
          <cell r="Q1064">
            <v>25500000</v>
          </cell>
          <cell r="R1064">
            <v>25500000</v>
          </cell>
        </row>
        <row r="1065">
          <cell r="E1065" t="str">
            <v>Van động mạch chủ  Edwards Inspiris Resilia các cỡ</v>
          </cell>
          <cell r="F1065" t="str">
            <v>Van động mạch chủ sinh học các cỡ</v>
          </cell>
          <cell r="G1065" t="str">
            <v>Van động mạch chủ sinh học Hancock II Model T505, các cỡ</v>
          </cell>
          <cell r="H1065">
            <v>25500000</v>
          </cell>
          <cell r="I1065">
            <v>25500000</v>
          </cell>
          <cell r="J1065" t="str">
            <v>Nhóm 3</v>
          </cell>
          <cell r="K1065" t="str">
            <v>D</v>
          </cell>
          <cell r="L1065" t="str">
            <v>3 lá van tách rời có cấu tạo từ màng tim bò được gắn vào một khung bằng hợp kim Cobalt - chromium và được phủ bởi lớp Ployester dệt. Vòng khâu van bằng silicone.
Lá van được xử lý bằng công nghệ đặc biệt loại bỏ aldehyde tự do trong khi vẫn bảo vệ mô,  có</v>
          </cell>
          <cell r="M1065" t="str">
            <v>Hộp/1 cái</v>
          </cell>
          <cell r="N1065" t="str">
            <v>Cái</v>
          </cell>
          <cell r="O1065">
            <v>2</v>
          </cell>
          <cell r="P1065">
            <v>2</v>
          </cell>
          <cell r="Q1065">
            <v>92000000</v>
          </cell>
          <cell r="R1065">
            <v>92000000</v>
          </cell>
        </row>
        <row r="1066">
          <cell r="E1066" t="str">
            <v>Van ngoại tâm mạc sinh học nhân tạo Carpentier-Edwards Perimount Magna Mitral Ease các cỡ</v>
          </cell>
          <cell r="F1066" t="str">
            <v>Van hai lá sinh học các cỡ đường kính vòng van 25mm-33mm</v>
          </cell>
          <cell r="G1066" t="str">
            <v>Van hai lá sinh học Hancock II Model T510, các cỡ</v>
          </cell>
          <cell r="H1066">
            <v>92000000</v>
          </cell>
          <cell r="I1066">
            <v>92000000</v>
          </cell>
          <cell r="J1066" t="str">
            <v>Nhóm 3</v>
          </cell>
          <cell r="K1066" t="str">
            <v>D</v>
          </cell>
          <cell r="L1066" t="str">
            <v>Van hai lá sinh học có giá đỡ từ heo
Chất chống canxi hóa: T6 (sodium dodecyl sulfate) giúp giảm tối đa lượng canxi bám trên các lá van.  Các cỡ  25mm  đến 33mm.</v>
          </cell>
          <cell r="M1066" t="str">
            <v>Hộp/1 cái</v>
          </cell>
          <cell r="N1066" t="str">
            <v>Cái</v>
          </cell>
          <cell r="O1066">
            <v>20</v>
          </cell>
          <cell r="P1066">
            <v>20</v>
          </cell>
          <cell r="Q1066">
            <v>92000000</v>
          </cell>
          <cell r="R1066">
            <v>92000000</v>
          </cell>
        </row>
        <row r="1067">
          <cell r="E1067" t="str">
            <v>Lưới thoát vị bẹn Parietex Anatomical bên phải</v>
          </cell>
          <cell r="F1067" t="str">
            <v>Lưới  thoát vị dùng trong mổ thoát vị bẹn bên phải, kích thước 15x10 cm</v>
          </cell>
          <cell r="G1067" t="str">
            <v>Lưới  thoát vị 3D Parietex, dùng trong mổ thoát vị bẹn bên phải, kích thước 15x10 cm</v>
          </cell>
          <cell r="H1067" t="str">
            <v xml:space="preserve">Lưới thoát vị theo hình giải phẫu Parietex chất liệu Polyester, dùng trong mổ thoát vị bẹn bên phải, kích thước 15x10 cm TECT1510AL
</v>
          </cell>
          <cell r="I1067" t="str">
            <v>N07.04.070.3894.240.0075</v>
          </cell>
          <cell r="J1067">
            <v>1</v>
          </cell>
          <cell r="K1067" t="str">
            <v>C</v>
          </cell>
          <cell r="L1067" t="str">
            <v>Lưới thoát vị , gồm 2 phần dệt 2D và dệt 3D, co giãn đa chiều, chất  liệu polyester, có rãnh bên, dùng trong mổ thoát vị bẹn bên phải, kích thước 15cm x 10cm</v>
          </cell>
          <cell r="M1067" t="str">
            <v>1 miếng/ hộp</v>
          </cell>
          <cell r="N1067" t="str">
            <v>Miếng</v>
          </cell>
          <cell r="O1067">
            <v>50</v>
          </cell>
          <cell r="P1067">
            <v>2300000</v>
          </cell>
          <cell r="Q1067">
            <v>2300000</v>
          </cell>
          <cell r="R1067">
            <v>2300000</v>
          </cell>
        </row>
        <row r="1068">
          <cell r="E1068" t="str">
            <v>Stent graft động mạch chủ ngực E-vita OPEN NEO các loại, các cỡ</v>
          </cell>
          <cell r="F1068" t="str">
            <v>Stent graft động mạch chủ ngực các loại, các cỡ</v>
          </cell>
          <cell r="G1068" t="str">
            <v>Zenith Alpha™ Thoracic Endovascular Graft/ 
Zenith Dissection Endovascular Stent</v>
          </cell>
          <cell r="H1068" t="str">
            <v xml:space="preserve">
Stent graft hỗ trợ can thiệp phình động mạch chủ ngực, Zenith Alpha™ Thoracic Endovascular Graft;
 Stent graft hỗ trợ can thiệp bóc tách động mạch chủ ngực, Zenith® TX2® Dissection Endovascular Graft with th e Pro-Form™ and Z-Trak® Plus Introduction Syst</v>
          </cell>
          <cell r="I1068" t="str">
            <v xml:space="preserve">N06.02.060.4403.153.0004
(ppp: 001-069)
N06.02.060.4403.153.0005
(ppp: 007-057)  </v>
          </cell>
          <cell r="J1068">
            <v>3</v>
          </cell>
          <cell r="K1068" t="str">
            <v>D</v>
          </cell>
          <cell r="L1068" t="str">
            <v>Chất liệu khung stent bằng nitinol, bọc graft bằng chất liệu polyester và khâu bằng chỉ polyprolylene và polyester. Ống ghép được tải sẵn trên dụng cụ dẫn đường 16Fr; 18Fr, 20Fr và 22F. 
Ống ghép can thiệp phình động mạch chủ: dạng thẳng đường kính từ 24m</v>
          </cell>
          <cell r="M1068" t="str">
            <v>Hộp/ 1 bộ</v>
          </cell>
          <cell r="N1068" t="str">
            <v>Bộ</v>
          </cell>
          <cell r="O1068">
            <v>2</v>
          </cell>
          <cell r="P1068">
            <v>2</v>
          </cell>
          <cell r="Q1068">
            <v>350000000</v>
          </cell>
          <cell r="R1068">
            <v>350000000</v>
          </cell>
        </row>
        <row r="1069">
          <cell r="E1069">
            <v>349999872</v>
          </cell>
          <cell r="F1069">
            <v>349999872</v>
          </cell>
          <cell r="G1069">
            <v>349999872</v>
          </cell>
          <cell r="H1069">
            <v>349999872</v>
          </cell>
          <cell r="I1069">
            <v>349999872</v>
          </cell>
          <cell r="J1069">
            <v>0</v>
          </cell>
          <cell r="K1069">
            <v>0</v>
          </cell>
          <cell r="L1069">
            <v>0</v>
          </cell>
          <cell r="M1069">
            <v>0</v>
          </cell>
          <cell r="N1069">
            <v>0</v>
          </cell>
          <cell r="O1069">
            <v>0</v>
          </cell>
          <cell r="P1069">
            <v>0</v>
          </cell>
          <cell r="Q1069">
            <v>0</v>
          </cell>
          <cell r="R1069">
            <v>0</v>
          </cell>
        </row>
        <row r="1070">
          <cell r="E1070" t="str">
            <v>Đai thắt lưng cao cấp</v>
          </cell>
          <cell r="F1070" t="str">
            <v>Đai thắt lưng cao cấp</v>
          </cell>
          <cell r="G1070">
            <v>0</v>
          </cell>
          <cell r="H1070">
            <v>0</v>
          </cell>
          <cell r="I1070">
            <v>0</v>
          </cell>
          <cell r="J1070" t="str">
            <v/>
          </cell>
          <cell r="K1070">
            <v>0</v>
          </cell>
          <cell r="L1070">
            <v>0</v>
          </cell>
          <cell r="M1070">
            <v>0</v>
          </cell>
          <cell r="N1070" t="str">
            <v>Cái</v>
          </cell>
          <cell r="O1070">
            <v>200</v>
          </cell>
          <cell r="P1070">
            <v>275000</v>
          </cell>
          <cell r="Q1070">
            <v>270000</v>
          </cell>
          <cell r="R1070">
            <v>270000</v>
          </cell>
        </row>
        <row r="1071">
          <cell r="E1071" t="str">
            <v>Keo sinh học vá màng cứng vùng não và cột sống 5ml dạng bột kèm dung môi</v>
          </cell>
          <cell r="F1071" t="str">
            <v>Keo dán màng cứng sinh học tự tiêu 5ml</v>
          </cell>
          <cell r="G1071" t="str">
            <v>Keo dán màng cứng sinh học tự tiêu 5ml</v>
          </cell>
          <cell r="H1071" t="str">
            <v xml:space="preserve">Keo dán màng cứng sinh học tự tiêu </v>
          </cell>
          <cell r="I1071" t="str">
            <v>N06.06.030.0312.213.0001.001</v>
          </cell>
          <cell r="J1071" t="str">
            <v>Nhóm 4</v>
          </cell>
          <cell r="K1071" t="str">
            <v>D</v>
          </cell>
          <cell r="L1071" t="str">
            <v xml:space="preserve">Bộ gồm xylanh kép có 2 ống trộn, 1 ống chứa dung dịch màu xanh Polythylene Glycol (PEG) và 1 ống chứa dung dịch màu trong trilysine amine/ buffer. Sản phẩm cuối có màu xanh dương, dung dịch 5ml. </v>
          </cell>
          <cell r="M1071" t="str">
            <v>1 tuýp/túi</v>
          </cell>
          <cell r="N1071" t="str">
            <v>Tuýp</v>
          </cell>
          <cell r="O1071">
            <v>10</v>
          </cell>
          <cell r="P1071">
            <v>8400000</v>
          </cell>
          <cell r="Q1071">
            <v>8400000</v>
          </cell>
          <cell r="R1071">
            <v>8400000</v>
          </cell>
        </row>
        <row r="1072">
          <cell r="E1072" t="str">
            <v>Kim sinh thiết nhu mô bán tự động tự điều chỉnh, kèm kim dẫn đường đồng trục, kiểu Temno cải tiến, cõ 18G, dài 20cm</v>
          </cell>
          <cell r="F1072" t="str">
            <v>Kim sinh thiết lõi tự động đường kính kim 14G/ 16G/ 18G, chiều dài 10cm/ 16cm/ 18cm/ 20cm. Độ sâu thâm nhập 22mm. Tiêu chuẩn FDA. Hoặc tương đương.</v>
          </cell>
          <cell r="G1072" t="str">
            <v xml:space="preserve">Kim sinh thiết mô mềm </v>
          </cell>
          <cell r="H1072" t="str">
            <v>Kim sinh thiết mô mềm tự động PRIME CUT II</v>
          </cell>
          <cell r="I1072" t="str">
            <v>N03.03.090.4242.232.0002</v>
          </cell>
          <cell r="J1072">
            <v>3</v>
          </cell>
          <cell r="K1072" t="str">
            <v>B</v>
          </cell>
          <cell r="L1072" t="str">
            <v>Súng sinh thiết tự động liền kim dùng cho sinh thiết thận, kim được làm bằng thép không rỉ, đầu vát, đường kính 16G -18G độ dài 150mm, 200mm. Độ dài lưỡi cắt mô bệnh phẩm 22mm, Súng có cơ chế khóa an toàn. Đạt tiêu chuẩn EC, ISO 13485, FSC</v>
          </cell>
          <cell r="M1072" t="str">
            <v>01 Cái/ túi</v>
          </cell>
          <cell r="N1072" t="str">
            <v xml:space="preserve">Cái </v>
          </cell>
          <cell r="O1072">
            <v>25</v>
          </cell>
          <cell r="P1072">
            <v>810000</v>
          </cell>
          <cell r="Q1072">
            <v>810000</v>
          </cell>
          <cell r="R1072">
            <v>810000</v>
          </cell>
        </row>
        <row r="1073">
          <cell r="E1073" t="str">
            <v>Miếng vá màng cứng Collagen tự dính cỡ 2.5x2.5cm</v>
          </cell>
          <cell r="F1073" t="str">
            <v>Miếng vá màng cứng Collagen tự dính cỡ 2.5x2.5cm</v>
          </cell>
          <cell r="G1073" t="str">
            <v>Miếng vá màng cứng tự dính cỡ 2.5x2.5cm</v>
          </cell>
          <cell r="H1073" t="str">
            <v>Miếng vá màng cứng tự dính</v>
          </cell>
          <cell r="I1073" t="str">
            <v>N06.06.070.4894.175.0001.005</v>
          </cell>
          <cell r="J1073" t="str">
            <v>Nhóm 3</v>
          </cell>
          <cell r="K1073" t="str">
            <v>D</v>
          </cell>
          <cell r="L1073" t="str">
            <v xml:space="preserve">Chất liệu Ultra Pure Collagen, toàn bộ miếng vá có các vi hốc kích thước 50-150 micron để nguyên bào sợi phát triển bên trong. Công nghệ tự dính, tự tiêu. Sau 1 năm lớp màng cứng mới tái tạo biến thành màng cứng tự thân, cỡ 2.5 x 2.5cm. </v>
          </cell>
          <cell r="M1073" t="str">
            <v>1 cái/túi</v>
          </cell>
          <cell r="N1073" t="str">
            <v>Cái</v>
          </cell>
          <cell r="O1073">
            <v>20</v>
          </cell>
          <cell r="P1073">
            <v>2700000</v>
          </cell>
          <cell r="Q1073">
            <v>2700000</v>
          </cell>
          <cell r="R1073">
            <v>2700000</v>
          </cell>
        </row>
        <row r="1074">
          <cell r="E1074" t="str">
            <v>Miếng vá màng cứng Collagen tự dính cỡ 5x5cm</v>
          </cell>
          <cell r="F1074" t="str">
            <v>Miếng vá màng cứng Collagen tự dính cỡ 5x5cm</v>
          </cell>
          <cell r="G1074" t="str">
            <v>Miếng vá màng cứng tự dính cỡ 5x 5cm</v>
          </cell>
          <cell r="H1074" t="str">
            <v>Miếng vá màng cứng tự dính</v>
          </cell>
          <cell r="I1074" t="str">
            <v>N06.06.070.4894.175.0001.002</v>
          </cell>
          <cell r="J1074" t="str">
            <v>Nhóm 3</v>
          </cell>
          <cell r="K1074" t="str">
            <v>D</v>
          </cell>
          <cell r="L1074" t="str">
            <v xml:space="preserve">Chất liệu Ultra Pure Collagen, toàn bộ miếng vá có các vi hốc kích thước 50-150 micron để nguyên bào sợi phát triển bên trong. Công nghệ tự dính, tự tiêu. Sau 1 năm lớp màng cứng mới tái tạo biến thành màng cứng tự thân, cỡ 5 x 5cm. </v>
          </cell>
          <cell r="M1074" t="str">
            <v>1 cái/túi</v>
          </cell>
          <cell r="N1074" t="str">
            <v>Cái</v>
          </cell>
          <cell r="O1074">
            <v>20</v>
          </cell>
          <cell r="P1074">
            <v>6600000</v>
          </cell>
          <cell r="Q1074">
            <v>6600000</v>
          </cell>
          <cell r="R1074">
            <v>6600000</v>
          </cell>
        </row>
        <row r="1075">
          <cell r="E1075" t="str">
            <v>Miếng vá màng cứng tự dính, cỡ 10 x 12.5cm (hoặc tương đương)</v>
          </cell>
          <cell r="F1075" t="str">
            <v>Miếng vá màng cứng tự dính cỡ 2,5x2,5cm</v>
          </cell>
          <cell r="G1075" t="str">
            <v>Miếng vá màng cứng tự dính cỡ 2.5x2.5cm</v>
          </cell>
          <cell r="H1075" t="str">
            <v>Miếng vá màng cứng tự dính</v>
          </cell>
          <cell r="I1075" t="str">
            <v>N06.06.070.4894.175.0001.005</v>
          </cell>
          <cell r="J1075" t="str">
            <v>Nhóm 3</v>
          </cell>
          <cell r="K1075" t="str">
            <v>D</v>
          </cell>
          <cell r="L1075" t="str">
            <v>Chất liệu Ultra Pure Collagen, toàn bộ miếng vá đều có các vi hốc kích thước 50-150 micron để nguyên bào sợi phát triển bên trong. Đặc tính tự tiêu và biến thành màng cứng tự thân sau khoảng 12 tháng, công nghệ tự dính, cỡ 2.5 x 2.5cm</v>
          </cell>
          <cell r="M1075" t="str">
            <v>1 cái/túi</v>
          </cell>
          <cell r="N1075" t="str">
            <v>Cái</v>
          </cell>
          <cell r="O1075">
            <v>0</v>
          </cell>
          <cell r="P1075">
            <v>17500000</v>
          </cell>
          <cell r="Q1075">
            <v>17500000</v>
          </cell>
          <cell r="R1075">
            <v>17500000</v>
          </cell>
        </row>
        <row r="1076">
          <cell r="E1076" t="str">
            <v>Miếng vá màng cứng loại tự dính, chất liệu Ultra Pure Collagen cỡ 10 x 12.5cm (hoặc tương đương)</v>
          </cell>
          <cell r="F1076" t="str">
            <v>Miếng vá màng cứng tự dính tự tiêu Collagen cỡ 10x12.5cm</v>
          </cell>
          <cell r="G1076" t="str">
            <v>Miếng vá màng cứng tự dính  cỡ 10x12.5cm</v>
          </cell>
          <cell r="H1076" t="str">
            <v>Miếng vá màng cứng tự dính</v>
          </cell>
          <cell r="I1076" t="str">
            <v>N06.06.070.4894.175.0001.004</v>
          </cell>
          <cell r="J1076" t="str">
            <v>Nhóm 3</v>
          </cell>
          <cell r="K1076" t="str">
            <v>D</v>
          </cell>
          <cell r="L1076" t="str">
            <v>Chất liệu Ultra Pure Collagen, toàn bộ miếng vá đều có các vi hốc kích thước 50-150 micron để nguyên bào sợi phát triển bên trong. Đặc tính tự tiêu và biến thành màng cứng tự thân sau khoảng 12 tháng, công nghệ tự dính, cỡ  10 x 12.5cm</v>
          </cell>
          <cell r="M1076" t="str">
            <v>1 cái/túi</v>
          </cell>
          <cell r="N1076" t="str">
            <v>Cái</v>
          </cell>
          <cell r="O1076">
            <v>20</v>
          </cell>
          <cell r="P1076">
            <v>17500000</v>
          </cell>
          <cell r="Q1076">
            <v>17500000</v>
          </cell>
          <cell r="R1076">
            <v>17500000</v>
          </cell>
        </row>
        <row r="1077">
          <cell r="E1077" t="str">
            <v>Miếng vá màng cứng loại tự dính, chất liệu Ultra Pure Collagen cỡ 7.5 x 7.5cm (hoặc tương đương)</v>
          </cell>
          <cell r="F1077" t="str">
            <v>Miếng vá màng cứng tự dính tự tiêu Collagen cỡ 7.5x7.5cm</v>
          </cell>
          <cell r="G1077" t="str">
            <v>Miếng vá màng cứng tự dính cỡ 7.5x7.5cm</v>
          </cell>
          <cell r="H1077" t="str">
            <v>Miếng vá màng cứng tự dính</v>
          </cell>
          <cell r="I1077" t="str">
            <v>N06.06.070.4894.175.0001.003</v>
          </cell>
          <cell r="J1077" t="str">
            <v>Nhóm 3</v>
          </cell>
          <cell r="K1077" t="str">
            <v>D</v>
          </cell>
          <cell r="L1077" t="str">
            <v>Chất liệu Ultra Pure Collagen, toàn bộ miếng vá đều có các vi hốc kích thước 50-150 micron để nguyên bào sợi phát triển bên trong. Đặc tính tự tiêu và biến thành màng cứng tự thân sau khoảng 12 tháng, công nghệ tự dính, cỡ  7.5 x 7.5cm</v>
          </cell>
          <cell r="M1077" t="str">
            <v>1 cái/túi</v>
          </cell>
          <cell r="N1077" t="str">
            <v>Cái</v>
          </cell>
          <cell r="O1077">
            <v>20</v>
          </cell>
          <cell r="P1077">
            <v>11300000</v>
          </cell>
          <cell r="Q1077">
            <v>11300000</v>
          </cell>
          <cell r="R1077">
            <v>11300000</v>
          </cell>
        </row>
        <row r="1078">
          <cell r="E1078" t="str">
            <v>Miếng vá sọ cỡ 100 x 120mm, dùng vít 1.65/2.0mm</v>
          </cell>
          <cell r="F1078" t="str">
            <v>Miếng vá sọ titan cỡ 100x120mm</v>
          </cell>
          <cell r="G1078" t="str">
            <v>Miếng vá sọ titan cỡ 100x120mm
(thuộc bộ cố định và chỉnh hình sọ hàm mặt bằng titan)</v>
          </cell>
          <cell r="H1078" t="str">
            <v>Miếng vá sọ titan</v>
          </cell>
          <cell r="I1078" t="str">
            <v>N06.05.030.0506.175.0001.005</v>
          </cell>
          <cell r="J1078" t="str">
            <v>Nhóm 3</v>
          </cell>
          <cell r="K1078" t="str">
            <v>D</v>
          </cell>
          <cell r="L1078" t="str">
            <v>Chất liệu titan, cấu tạo dạng Matrix, màu bạc, kích thước 100 x 120mm dùng với vít High Torque HT chống long vít.</v>
          </cell>
          <cell r="M1078" t="str">
            <v>1 cái/túi</v>
          </cell>
          <cell r="N1078" t="str">
            <v>Cái</v>
          </cell>
          <cell r="O1078">
            <v>20</v>
          </cell>
          <cell r="P1078">
            <v>9000000</v>
          </cell>
          <cell r="Q1078">
            <v>9000000</v>
          </cell>
          <cell r="R1078">
            <v>9000000</v>
          </cell>
        </row>
        <row r="1079">
          <cell r="E1079" t="str">
            <v>Miếng vá sọ titan cỡ 145x145mm, dày 1mm (hoặc tương đương)</v>
          </cell>
          <cell r="F1079" t="str">
            <v>Miếng vá sọ titan cỡ 150x150mm</v>
          </cell>
          <cell r="G1079" t="str">
            <v>Miếng vá sọ titan cỡ 150x150mm
(thuộc Bộ cố định và chỉnh hình sọ hàm mặt bằng titan)</v>
          </cell>
          <cell r="H1079" t="str">
            <v>Miếng vá sọ titan</v>
          </cell>
          <cell r="I1079" t="str">
            <v>N06.05.030.0506.175.0001.007</v>
          </cell>
          <cell r="J1079" t="str">
            <v>Nhóm 3</v>
          </cell>
          <cell r="K1079" t="str">
            <v>D</v>
          </cell>
          <cell r="L1079" t="str">
            <v>Chất liệu titan, cấu tạo dạng Matrix, màu bạc, kích thước 150 x 150mm dùng với vít High Torque HT chống long vít.</v>
          </cell>
          <cell r="M1079" t="str">
            <v>1 cái/túi</v>
          </cell>
          <cell r="N1079" t="str">
            <v>Cái</v>
          </cell>
          <cell r="O1079">
            <v>20</v>
          </cell>
          <cell r="P1079">
            <v>14000000</v>
          </cell>
          <cell r="Q1079">
            <v>14000000</v>
          </cell>
          <cell r="R1079">
            <v>14000000</v>
          </cell>
        </row>
        <row r="1080">
          <cell r="E1080" t="str">
            <v>Miếng vá sọ cỡ 90 x 90mm, dùng vít 1.65/2.0mm</v>
          </cell>
          <cell r="F1080" t="str">
            <v>Miếng vá sọ titan cỡ 90x90mm</v>
          </cell>
          <cell r="G1080" t="str">
            <v>Miếng vá sọ titan cỡ 90 x 90mm
(thuộc Bộ cố định và chỉnh hình sọ hàm mặt bằng titan)</v>
          </cell>
          <cell r="H1080" t="str">
            <v>Miếng vá sọ titan</v>
          </cell>
          <cell r="I1080" t="str">
            <v>N06.05.030.0506.175.0001.011</v>
          </cell>
          <cell r="J1080" t="str">
            <v>Nhóm 3</v>
          </cell>
          <cell r="K1080" t="str">
            <v>D</v>
          </cell>
          <cell r="L1080" t="str">
            <v>Chất liệu titan, cấu tạo dạng Matrix, màu bạc, kích thước 90 x 90mm dùng với vít High Torque HT chống long vít.</v>
          </cell>
          <cell r="M1080" t="str">
            <v>1 cái/túi</v>
          </cell>
          <cell r="N1080" t="str">
            <v>Cái</v>
          </cell>
          <cell r="O1080">
            <v>20</v>
          </cell>
          <cell r="P1080">
            <v>7000000</v>
          </cell>
          <cell r="Q1080">
            <v>7000000</v>
          </cell>
          <cell r="R1080">
            <v>7000000</v>
          </cell>
        </row>
        <row r="1081">
          <cell r="E1081" t="str">
            <v>Nẹp cổ cứng cao cấp</v>
          </cell>
          <cell r="F1081" t="str">
            <v>Nẹp cổ cứng cao cấp</v>
          </cell>
          <cell r="G1081">
            <v>7000000</v>
          </cell>
          <cell r="H1081">
            <v>7000000</v>
          </cell>
          <cell r="I1081">
            <v>7000000</v>
          </cell>
          <cell r="J1081" t="str">
            <v/>
          </cell>
          <cell r="K1081">
            <v>7000000</v>
          </cell>
          <cell r="L1081">
            <v>7000000</v>
          </cell>
          <cell r="M1081">
            <v>7000000</v>
          </cell>
          <cell r="N1081" t="str">
            <v>Cái</v>
          </cell>
          <cell r="O1081">
            <v>200</v>
          </cell>
          <cell r="P1081">
            <v>92000</v>
          </cell>
          <cell r="Q1081">
            <v>92000</v>
          </cell>
          <cell r="R1081">
            <v>92000</v>
          </cell>
        </row>
        <row r="1082">
          <cell r="E1082" t="str">
            <v>Nẹp đóng sọ titan cỡ 16mm, 20mm</v>
          </cell>
          <cell r="F1082" t="str">
            <v>Nẹp đóng sọ titan cỡ 16mm không dùng vít</v>
          </cell>
          <cell r="G1082" t="str">
            <v>Nẹp đóng sọ hàm mặt thẳng 16 lỗ</v>
          </cell>
          <cell r="H1082" t="str">
            <v>Nẹp đóng sọ hàm mặt 2.0mm</v>
          </cell>
          <cell r="I1082" t="str">
            <v>N07.06.040.0506.175.0024.004
N07.06.040.0506.175.0024.016</v>
          </cell>
          <cell r="J1082" t="str">
            <v>Nhóm 3</v>
          </cell>
          <cell r="K1082" t="str">
            <v>D</v>
          </cell>
          <cell r="L1082" t="str">
            <v>Chất liệu titan 16 lỗ, thẳng dùng với vít High Torque  HT chống long vít, nẹp dày 0.6mm hoặc 1mm</v>
          </cell>
          <cell r="M1082" t="str">
            <v>1 cái/túi</v>
          </cell>
          <cell r="N1082" t="str">
            <v>Cái</v>
          </cell>
          <cell r="O1082">
            <v>400</v>
          </cell>
          <cell r="P1082">
            <v>1850000</v>
          </cell>
          <cell r="Q1082">
            <v>1850000</v>
          </cell>
          <cell r="R1082">
            <v>1850000</v>
          </cell>
        </row>
        <row r="1083">
          <cell r="E1083" t="str">
            <v>Nẹp titan vá sọ 12cm x 12cm</v>
          </cell>
          <cell r="F1083" t="str">
            <v>Nẹp titan vá sọ 12cm x 12cm</v>
          </cell>
          <cell r="G1083" t="str">
            <v>Miếng vá sọ titan cỡ 120x120mm
(thuộc bộ cố định và chỉnh hình sọ hàm mặt bằng titan)</v>
          </cell>
          <cell r="H1083" t="str">
            <v>Miếng vá sọ titan</v>
          </cell>
          <cell r="I1083" t="str">
            <v>N06.05.030.0506.175.0001.006</v>
          </cell>
          <cell r="J1083" t="str">
            <v>Nhóm 3</v>
          </cell>
          <cell r="K1083" t="str">
            <v>D</v>
          </cell>
          <cell r="L1083" t="str">
            <v>Chất liệu titan, cấu tạo dạng Matrix, màu bạc, kích thước 120 x 120mm dùng với vít High Torque HT chống long vít.</v>
          </cell>
          <cell r="M1083" t="str">
            <v>1 cái/túi</v>
          </cell>
          <cell r="N1083" t="str">
            <v>Cái</v>
          </cell>
          <cell r="O1083">
            <v>20</v>
          </cell>
          <cell r="P1083">
            <v>10000000</v>
          </cell>
          <cell r="Q1083">
            <v>10000000</v>
          </cell>
          <cell r="R1083">
            <v>10000000</v>
          </cell>
        </row>
        <row r="1084">
          <cell r="E1084" t="str">
            <v>Van dẫn lưu nhân tạo dịch não tủy từ não thất ra ngoài</v>
          </cell>
          <cell r="F1084" t="str">
            <v>Bộ dẫn lưu dịch não tủy ngoài</v>
          </cell>
          <cell r="G1084" t="str">
            <v>Bộ dẫn lưu dịch não tủy ngoài</v>
          </cell>
          <cell r="H1084" t="str">
            <v>Bộ dẫn lưu dịch não tủy ngoài</v>
          </cell>
          <cell r="I1084" t="str">
            <v>N08.00.080.4896.175.0001</v>
          </cell>
          <cell r="J1084" t="str">
            <v>Nhóm 3</v>
          </cell>
          <cell r="K1084" t="str">
            <v>D</v>
          </cell>
          <cell r="L1084" t="str">
            <v>Có 2 vị trí lấy mẫu/tiêm không cần dùng kim. Vent lọc khí kháng khuẩn. Đường ống nối với bệnh nhân có sọc đánh dấu. Thể tích buồng dẫn lưu 50ml, thể tích túi dẫn lưu 700ml. Thang áp lực đa đơn vị đo theo mmHg và Cm H20. Có van chống trào ngược (van 1 chiề</v>
          </cell>
          <cell r="M1084" t="str">
            <v>1 bộ/túi</v>
          </cell>
          <cell r="N1084" t="str">
            <v>Bộ</v>
          </cell>
          <cell r="O1084">
            <v>5</v>
          </cell>
          <cell r="P1084">
            <v>5</v>
          </cell>
          <cell r="Q1084">
            <v>5</v>
          </cell>
          <cell r="R1084">
            <v>3200000</v>
          </cell>
        </row>
        <row r="1085">
          <cell r="E1085" t="str">
            <v>Van dẫn lưu nhân tạo dịch não tủy từ não thất ra ngoài</v>
          </cell>
          <cell r="F1085" t="str">
            <v>Catheter dẫn lưu não thất</v>
          </cell>
          <cell r="G1085" t="str">
            <v>Catheter dẫn lưu não thất</v>
          </cell>
          <cell r="H1085" t="str">
            <v>Catheter dẫn lưu não thất</v>
          </cell>
          <cell r="I1085" t="str">
            <v>N08.00.080.4896.175.0002</v>
          </cell>
          <cell r="J1085" t="str">
            <v>Nhóm 3</v>
          </cell>
          <cell r="K1085" t="str">
            <v>D</v>
          </cell>
          <cell r="L1085" t="str">
            <v xml:space="preserve">1 Catheter não thất dài 35cm, đường kính ngoài 3.0-3.3mm, đường kính trong 1.6-1.9mm, có dụng cụ đặt thả catheter 38cm, có troca cỡ 10F dài 15cm. </v>
          </cell>
          <cell r="M1085" t="str">
            <v>1 bộ/túi</v>
          </cell>
          <cell r="N1085" t="str">
            <v>Bộ</v>
          </cell>
          <cell r="O1085">
            <v>5</v>
          </cell>
          <cell r="P1085">
            <v>5</v>
          </cell>
          <cell r="Q1085">
            <v>5</v>
          </cell>
          <cell r="R1085">
            <v>1000000</v>
          </cell>
        </row>
        <row r="1086">
          <cell r="E1086" t="str">
            <v>Van dẫn lưu nhân tạo dịch não tủy trong loại tự động điều chỉnh áp lực (không dùng dụng cụ điều khiển bên ngoài) (hoặc tương đương)</v>
          </cell>
          <cell r="F1086" t="str">
            <v>Van dẫn lưu nhân tạo dịch não tủy trong loại tự động điều chỉnh áp lực</v>
          </cell>
          <cell r="G1086" t="str">
            <v xml:space="preserve">Bộ dẫn lưu dịch não tủy từ não thất xuống ổ bụng tự động điều chỉnh áp lực
(thuộc van dẫn lưu dịch não tủy) </v>
          </cell>
          <cell r="H1086" t="str">
            <v>Van dẫn lưu dịch não tủy, loại tự động điều chỉnh</v>
          </cell>
          <cell r="I1086" t="str">
            <v>N06.01.020.2556.240.0001</v>
          </cell>
          <cell r="J1086" t="str">
            <v>Nhóm 3</v>
          </cell>
          <cell r="K1086" t="str">
            <v>D</v>
          </cell>
          <cell r="L1086" t="str">
            <v xml:space="preserve">Thiết kế kiểu van tự động đáp ứng các mức áp lực từ 30 - ≥ 300 mmH2O, có thể đáp ứng điều chỉnh lưu lượng 18-30 ml/giờ, không cần dụng cụ điều khiển bên ngoài. Van lắp sẵn với 1 catheter dẫn lưu bụng dài 110cm. Kích thước van dài 36mm x rộng 12.5mm x cao </v>
          </cell>
          <cell r="M1086" t="str">
            <v>1 bộ/túi</v>
          </cell>
          <cell r="N1086" t="str">
            <v>Bộ</v>
          </cell>
          <cell r="O1086">
            <v>5</v>
          </cell>
          <cell r="P1086">
            <v>28000000</v>
          </cell>
          <cell r="Q1086">
            <v>28000000</v>
          </cell>
          <cell r="R1086">
            <v>28000000</v>
          </cell>
        </row>
        <row r="1087">
          <cell r="E1087" t="str">
            <v>Van dẫn lưu nhân tạo não thất-màng bụng áp lực TB-thấp</v>
          </cell>
          <cell r="F1087" t="str">
            <v>Van dẫn lưu nhân tạo não thất-màng bụng áp lực TB-thấp</v>
          </cell>
          <cell r="G1087" t="str">
            <v>Van dẫn lưu dịch não tủy não thất-màng bụng áp lực trung bình, thấp(thuộc bộ dẫn lưu dịch não tủy trong)</v>
          </cell>
          <cell r="H1087" t="str">
            <v>Van dẫn lưu dịch não tủy, loại van phẳng (Bộ dẫn lưu dịch não tủy trong)</v>
          </cell>
          <cell r="I1087" t="str">
            <v>N06.01.020.4896.175.0006</v>
          </cell>
          <cell r="J1087" t="str">
            <v>Nhóm 3</v>
          </cell>
          <cell r="K1087" t="str">
            <v>D</v>
          </cell>
          <cell r="L1087" t="str">
            <v xml:space="preserve">Loại van phẳng flat bottom, van đúc liền với 1 catheter dẫn lưu bụng dài 120cm, loại chống xoắn. Catheter não thất dài 18cm kèm dụng cụ đặt thả catheter và miếng cố định góc. Các cỡ áp lực trung bình hoặc áp lực thấp. </v>
          </cell>
          <cell r="M1087" t="str">
            <v>1 bộ/túi</v>
          </cell>
          <cell r="N1087" t="str">
            <v>Bộ</v>
          </cell>
          <cell r="O1087">
            <v>5</v>
          </cell>
          <cell r="P1087">
            <v>5100000</v>
          </cell>
          <cell r="Q1087">
            <v>5100000</v>
          </cell>
          <cell r="R1087">
            <v>5100000</v>
          </cell>
        </row>
        <row r="1088">
          <cell r="E1088" t="str">
            <v>ALT-nẹp cổ trước kèm khoá mũ vít 32.5MM ~ 50MM</v>
          </cell>
          <cell r="F1088" t="str">
            <v>Nẹp đốt sống cổ trước kèm khóa mũ vít 90 độ cỡ 32.5mm - 47.5mm</v>
          </cell>
          <cell r="G1088" t="str">
            <v>Nẹp đốt sống cổ trước kèm khóa mũ vít 90 độ cỡ 32.5mm - 47.5mm</v>
          </cell>
          <cell r="H1088" t="str">
            <v>Nẹp cổ trước</v>
          </cell>
          <cell r="I1088" t="str">
            <v>N07.06.040.3059.175.0006</v>
          </cell>
          <cell r="J1088">
            <v>3</v>
          </cell>
          <cell r="K1088" t="str">
            <v>C</v>
          </cell>
          <cell r="L1088" t="str">
            <v>- Vật liệu: Hợp kim Titanium
 - Dài từ 32.5 đến 47.5mm (khoảng cách chênh nhau giữa các nẹp là 2mm và 2,5mm).
 - Trên nẹp có khóa vít. Xoay 90 độ để khóa vít.
 - Có điểm khuyết để xác định điểm giữa của nẹp. Đồng thời có lỗ rộng để quan sát miếng ghép/ xư</v>
          </cell>
          <cell r="M1088" t="str">
            <v>1 Cái / Gói</v>
          </cell>
          <cell r="N1088" t="str">
            <v>Cái</v>
          </cell>
          <cell r="O1088">
            <v>0</v>
          </cell>
          <cell r="P1088">
            <v>0</v>
          </cell>
          <cell r="Q1088">
            <v>0</v>
          </cell>
          <cell r="R1088">
            <v>13000000</v>
          </cell>
        </row>
        <row r="1089">
          <cell r="E1089" t="str">
            <v>ALT-Vít xốp đa hướng tự Tarô các cỡ.</v>
          </cell>
          <cell r="F1089" t="str">
            <v>Vít cột sống cổ đơn hướng, đa hướng tự taro, tự khoan, vật liệu hợp kim Titanium</v>
          </cell>
          <cell r="G1089">
            <v>13000000</v>
          </cell>
          <cell r="H1089">
            <v>13000000</v>
          </cell>
          <cell r="I1089">
            <v>13000000</v>
          </cell>
          <cell r="J1089" t="str">
            <v>1</v>
          </cell>
          <cell r="K1089">
            <v>13000000</v>
          </cell>
          <cell r="L1089" t="str">
            <v>- Vật liệu: Hợp kim Titanium 
 - Có hai loại vít đơn hướng và đa hướng, đường kính 4.0 mm, 4.5mm
 - Vít đường kính 4.0mm: chiều dài từ 11mm-17mm, bước tăng 1mm, đường kính trong 2.4mm, đường kính ngoài 4.0mm
 - Vít đường kính 4.5mm: chiều dài từ 11mm-17mm</v>
          </cell>
          <cell r="M1089" t="str">
            <v>1 Cái / Gói</v>
          </cell>
          <cell r="N1089" t="str">
            <v>Cái</v>
          </cell>
          <cell r="O1089">
            <v>0</v>
          </cell>
          <cell r="P1089">
            <v>1000000</v>
          </cell>
          <cell r="Q1089">
            <v>1000000</v>
          </cell>
          <cell r="R1089">
            <v>1000000</v>
          </cell>
        </row>
        <row r="1090">
          <cell r="E1090" t="str">
            <v>CRESCENT-Miếng ghép cột sống lưng dạng cong hình hạt đậu, vật liệu PEEK các cỡ</v>
          </cell>
          <cell r="F1090" t="str">
            <v>Miếng ghép cột sống lưng dạng cong hình hạt đậu , vật liệu PEEK hoặc tương đương</v>
          </cell>
          <cell r="G1090" t="str">
            <v>Đĩa đệm cong loạiđầu thường PLATEAU (PLATEAU Interbody, 0°, Curved)</v>
          </cell>
          <cell r="H1090" t="str">
            <v>Đĩa đệm cong loạiđầu thường PLATEAU (PLATEAU Interbody, 0°, Curved)</v>
          </cell>
          <cell r="I1090" t="str">
            <v>N06.04.020.2836.175.0004</v>
          </cell>
          <cell r="J1090">
            <v>3</v>
          </cell>
          <cell r="K1090" t="str">
            <v>C</v>
          </cell>
          <cell r="L1090" t="str">
            <v>_ Chất liệu PEEK OPTIMA LT1 hoặc tương đương
_ Tiêu chuẩn FDA
_ Góc nghiêng 0 độ.
_Chiều cao đĩa đệm từ 6-14mm (tăng 1mm mỗi size)
_ chiều dài đĩa đệm từ 27mm, chiều ngang 11mm
_ Khoang nhồi xương rộng từ 0,6cc đến 1,4cc
_ Có 2 vạch cản quang tantalum
_ R</v>
          </cell>
          <cell r="M1090" t="str">
            <v>1 Cái/ Hộp</v>
          </cell>
          <cell r="N1090" t="str">
            <v>Cái</v>
          </cell>
          <cell r="O1090">
            <v>0</v>
          </cell>
          <cell r="P1090">
            <v>11950000</v>
          </cell>
          <cell r="Q1090">
            <v>11950000</v>
          </cell>
          <cell r="R1090">
            <v>6305000</v>
          </cell>
        </row>
        <row r="1091">
          <cell r="E1091" t="str">
            <v>Đĩa đệm cột sống lưng - ngực Novel TL các cỡ (PEEK) dùng trong phẫu thuật TLIF</v>
          </cell>
          <cell r="F1091" t="str">
            <v>Đĩa đệm cột sống lưng, chất liệu Peek polyme</v>
          </cell>
          <cell r="G1091" t="str">
            <v>Đĩa đệm cong loạiđầu thường PLATEAU (PLATEAU Interbody, 0°, Curved)</v>
          </cell>
          <cell r="H1091" t="str">
            <v>Đĩa đệm cong loạiđầu thường PLATEAU (PLATEAU Interbody, 0°, Curved)</v>
          </cell>
          <cell r="I1091" t="str">
            <v>N06.04.020.2836.175.0004</v>
          </cell>
          <cell r="J1091">
            <v>3</v>
          </cell>
          <cell r="K1091" t="str">
            <v>C</v>
          </cell>
          <cell r="L1091" t="str">
            <v>_ Chất liệu PEEK OPTIMA 
_ Tiêu chuẩn FDA
_ Góc nghiêng 0 độ.
_Chiều cao đĩa đệm từ 6-14mm (tăng 1mm mỗi size)
_ chiều dài đĩa đệm từ 27mm, chiều ngang 11mm
_ Khoang nhồi xương rộng từ 0,6cc đến 1,4cc
_ Có 2 vạch cản quang tantalum
_ Răng đĩa đệm có chiều</v>
          </cell>
          <cell r="M1091" t="str">
            <v>1 Cái/ Hộp</v>
          </cell>
          <cell r="N1091" t="str">
            <v>Cái</v>
          </cell>
          <cell r="O1091">
            <v>0</v>
          </cell>
          <cell r="P1091">
            <v>12750000</v>
          </cell>
          <cell r="Q1091">
            <v>12750000</v>
          </cell>
          <cell r="R1091">
            <v>6300000</v>
          </cell>
        </row>
        <row r="1092">
          <cell r="E1092" t="str">
            <v>Đĩa đệm cột sống lưng JULIET TL, đóng gói tiệt trùng sẵn</v>
          </cell>
          <cell r="F1092" t="str">
            <v>Đĩa đệm cột sống lưng lối bên</v>
          </cell>
          <cell r="G1092">
            <v>6300000</v>
          </cell>
          <cell r="H1092">
            <v>6300000</v>
          </cell>
          <cell r="I1092">
            <v>6300000</v>
          </cell>
          <cell r="J1092" t="str">
            <v>3</v>
          </cell>
          <cell r="K1092">
            <v>6300000</v>
          </cell>
          <cell r="L1092" t="str">
            <v>Vật liệu: PEEK, 2 điểm đánh dấu bằng tantalum. Độ dày của răng cưa: 0.7mm; khoảng cách từ thành phía trước đến điểm đánh dấu là 2mm và khoảng cách từ thành phía sau đến điểm đánh dấu là 5mm.  Đĩa đệm có kích thước: chiều dài 28mm x chiều rộng 11mm x độ ng</v>
          </cell>
          <cell r="M1092" t="str">
            <v>Hộp/1 cái</v>
          </cell>
          <cell r="N1092" t="str">
            <v>Cái</v>
          </cell>
          <cell r="O1092">
            <v>0</v>
          </cell>
          <cell r="P1092">
            <v>11500000</v>
          </cell>
          <cell r="Q1092">
            <v>11500000</v>
          </cell>
          <cell r="R1092">
            <v>11500000</v>
          </cell>
        </row>
        <row r="1093">
          <cell r="E1093" t="str">
            <v>Kyph-Kim chọc dò cuống sống, 11 Gauge</v>
          </cell>
          <cell r="F1093" t="str">
            <v>Kim chọc dò cuống sống, 11 Gauge</v>
          </cell>
          <cell r="G1093">
            <v>11500000</v>
          </cell>
          <cell r="H1093">
            <v>11500000</v>
          </cell>
          <cell r="I1093">
            <v>11500000</v>
          </cell>
          <cell r="J1093" t="str">
            <v>1</v>
          </cell>
          <cell r="K1093">
            <v>11500000</v>
          </cell>
          <cell r="L1093" t="str">
            <v xml:space="preserve"> - Vật liệu : Thép 304 và nhựa y tế
 - Bao gồm: Kim mũi kim cương và trocar
 - Kích cỡ 11 Gauge
- Trọng lượng: 22.9g</v>
          </cell>
          <cell r="M1093" t="str">
            <v>1 Cái / Gói</v>
          </cell>
          <cell r="N1093" t="str">
            <v>Cái</v>
          </cell>
          <cell r="O1093">
            <v>0</v>
          </cell>
          <cell r="P1093">
            <v>1500000</v>
          </cell>
          <cell r="Q1093">
            <v>1500000</v>
          </cell>
          <cell r="R1093">
            <v>1500000</v>
          </cell>
        </row>
        <row r="1094">
          <cell r="E1094" t="str">
            <v>Kyph-Xi măng sinh học HV-R, kèm dung dịch pha</v>
          </cell>
          <cell r="F1094" t="str">
            <v>Xi măng sinh học kèm dung dịch pha</v>
          </cell>
          <cell r="G1094">
            <v>1500000</v>
          </cell>
          <cell r="H1094">
            <v>1500000</v>
          </cell>
          <cell r="I1094">
            <v>1500000</v>
          </cell>
          <cell r="J1094" t="str">
            <v>3</v>
          </cell>
          <cell r="K1094">
            <v>1500000</v>
          </cell>
          <cell r="L1094" t="str">
            <v>- Là loại xi măng có độ nhớt cao
 - Bao gồm xi măng dạng bột và dung dịch pha
 - Xi măng tiệt trùng dạng bột có trọng lượng 20g gồm: 
  + Methyl methacrylate-Styrence-copolymer 68% 
  + Barium sulphate 30%
  + Benzonyl peroxide 2%
 - Dung dịch pha có trọn</v>
          </cell>
          <cell r="M1094" t="str">
            <v>1 Cái / Gói</v>
          </cell>
          <cell r="N1094" t="str">
            <v>Bộ</v>
          </cell>
          <cell r="O1094">
            <v>0</v>
          </cell>
          <cell r="P1094">
            <v>8000000</v>
          </cell>
          <cell r="Q1094">
            <v>8000000</v>
          </cell>
          <cell r="R1094">
            <v>8000000</v>
          </cell>
        </row>
        <row r="1095">
          <cell r="E1095" t="str">
            <v>LGC - Nẹp dọc đk 5.5mm, titan</v>
          </cell>
          <cell r="F1095" t="str">
            <v>Nẹp dọc cột sống ngực/thắt lưng, vật liệu hợp kim Titan, 5.5mm</v>
          </cell>
          <cell r="G1095" t="str">
            <v>Nẹp dọc cột sống ngực/thắt lưng, vật liệu hợp kim Titan, 5.5mm</v>
          </cell>
          <cell r="H1095" t="str">
            <v>Nẹp dọc thẳng cột sống ngực lưng</v>
          </cell>
          <cell r="I1095" t="str">
            <v>N07.06.040.3059.175.0046</v>
          </cell>
          <cell r="J1095">
            <v>1</v>
          </cell>
          <cell r="K1095" t="str">
            <v>C</v>
          </cell>
          <cell r="L1095" t="str">
            <v xml:space="preserve">Nẹp dọc gồm 2 loại: 
 * Nẹp dọc cứng đường kính 5,5mm: 
 - Chất liệu: Hợp kim Titanium 
 - Dài 500mm, trong đó 494mm hình trụ tròn và đầu 6mm hình lục lăng dùng để xoay nẹp. 
 - Có 2 đường kẻ dọc để đánh dấu khi xoay
</v>
          </cell>
          <cell r="M1095" t="str">
            <v>1 Cái / Gói</v>
          </cell>
          <cell r="N1095" t="str">
            <v>Cái</v>
          </cell>
          <cell r="O1095">
            <v>0</v>
          </cell>
          <cell r="P1095">
            <v>1500000</v>
          </cell>
          <cell r="Q1095">
            <v>1500000</v>
          </cell>
          <cell r="R1095">
            <v>1500000</v>
          </cell>
        </row>
        <row r="1096">
          <cell r="E1096" t="str">
            <v>LGC- Ốc khoá trong</v>
          </cell>
          <cell r="F1096" t="str">
            <v>Vít khóa trong cột sống ngực/thắt lưng, vật liệu hợp kim Titan, 5.5mm</v>
          </cell>
          <cell r="G1096">
            <v>1500000</v>
          </cell>
          <cell r="H1096">
            <v>1500000</v>
          </cell>
          <cell r="I1096">
            <v>1500000</v>
          </cell>
          <cell r="J1096" t="str">
            <v>1</v>
          </cell>
          <cell r="K1096">
            <v>1500000</v>
          </cell>
          <cell r="L1096" t="str">
            <v>- Vật liệu: hợp kim Titanium 
 - Tự gãy khi vặn đủ lực.
 - Được thiết kế cánh ren ngược, tránh nhổ vít và trờn ren.
 - Tổng chiều dài của vít khóa trong trước khi bẻ: 13.13mm
 - Đường kính: 8.883mm
 - Khoảng cách giữa 2 bước ren 1.0 mm
 - Chiều dài của ph</v>
          </cell>
          <cell r="M1096" t="str">
            <v>1 Cái / Gói</v>
          </cell>
          <cell r="N1096" t="str">
            <v>Cái</v>
          </cell>
          <cell r="O1096">
            <v>0</v>
          </cell>
          <cell r="P1096">
            <v>1100000</v>
          </cell>
          <cell r="Q1096">
            <v>1100000</v>
          </cell>
          <cell r="R1096">
            <v>1100000</v>
          </cell>
        </row>
        <row r="1097">
          <cell r="E1097" t="str">
            <v>LGC- Vít đa trục các cỡ.</v>
          </cell>
          <cell r="F1097" t="str">
            <v>Vít cột sống ngực/thắt lưng đa trục, vật liệu hợp kim Titan, 5.5mm</v>
          </cell>
          <cell r="G1097" t="str">
            <v>Vít cột sống ngực/thắt lưng đa trục, vật liệu hợp kim Titan, 5.5mm</v>
          </cell>
          <cell r="H1097" t="str">
            <v>Vít cột sống đa trục</v>
          </cell>
          <cell r="I1097" t="str">
            <v>N07.06.040.3055.175.0002</v>
          </cell>
          <cell r="J1097">
            <v>1</v>
          </cell>
          <cell r="K1097" t="str">
            <v>C</v>
          </cell>
          <cell r="L1097" t="str">
            <v>- Vật liệu: Hợp kim- Công nghệ cánh ren ngược
- Vít có đường kính: 4.0 đến 8.5mm, chiều dài từ 20 - 70mm
 - Khoảng cách giữa 2 bước ren 2.82mm
 - Chiều cao mũ vít 16.1mm
 - Chiều rộng phần mũ vít trượt trên thanh dọc 9.2mm
 - Chiều rộng phần mũ vít phần s</v>
          </cell>
          <cell r="M1097" t="str">
            <v>1 Cái / Gói</v>
          </cell>
          <cell r="N1097" t="str">
            <v>Cái</v>
          </cell>
          <cell r="O1097">
            <v>0</v>
          </cell>
          <cell r="P1097">
            <v>5200000</v>
          </cell>
          <cell r="Q1097">
            <v>5200000</v>
          </cell>
          <cell r="R1097">
            <v>5500000</v>
          </cell>
        </row>
        <row r="1098">
          <cell r="E1098" t="str">
            <v>LGC- vít đa trục cánh ren ngược, titan, các cỡ</v>
          </cell>
          <cell r="F1098" t="str">
            <v>vít đa trục cánh ren ngược, titan, các cỡ</v>
          </cell>
          <cell r="G1098" t="str">
            <v>Vít đa trục - NAUTILUS Polyaxial Screw Assembly, Non Cannulated
Ốc khóa trong - Locking Cap for NAUTILUS and AVATAR</v>
          </cell>
          <cell r="H1098" t="str">
            <v>Vít đa trục - NAUTILUS Polyaxial Screw Assembly, Non Cannulated
Ốc khóa trong - Locking Cap for NAUTILUS and AVATAR</v>
          </cell>
          <cell r="I1098" t="str">
            <v>N07.06.040.2836.175.0006
N07.06.040.2836.175.0004</v>
          </cell>
          <cell r="J1098">
            <v>3</v>
          </cell>
          <cell r="K1098" t="str">
            <v>C</v>
          </cell>
          <cell r="L1098" t="str">
            <v>_ Tiêu chuẩn FDA
_ Chất liệu làm bằng hợp kim titanium ( Ti-6Al-4V ELI) theo tiêu chuẩn ASTM F136.
_Đầu vít hình tu lip, chiều cao từ 16.1mm – 16.7mm, đường kính 12.9mm
_ Thiết kế ren đôi giúp thời gian bắt vít nhanh hơn, đầu vít tự taro. Khoảng cách giữa</v>
          </cell>
          <cell r="M1098" t="str">
            <v>1 cái/ hộp</v>
          </cell>
          <cell r="N1098" t="str">
            <v>Cái</v>
          </cell>
          <cell r="O1098">
            <v>0</v>
          </cell>
          <cell r="P1098">
            <v>5500000</v>
          </cell>
          <cell r="Q1098">
            <v>5500000</v>
          </cell>
          <cell r="R1098">
            <v>5500000</v>
          </cell>
        </row>
        <row r="1099">
          <cell r="E1099" t="str">
            <v>LGC- Vít khoá trong tự ngắt cánh ren ngược, titan</v>
          </cell>
          <cell r="F1099" t="str">
            <v>Vít khoá trong tự ngắt cánh ren ngược, titan</v>
          </cell>
          <cell r="G1099">
            <v>5500000</v>
          </cell>
          <cell r="H1099">
            <v>5500000</v>
          </cell>
          <cell r="I1099">
            <v>5500000</v>
          </cell>
          <cell r="J1099" t="str">
            <v/>
          </cell>
          <cell r="K1099">
            <v>5500000</v>
          </cell>
          <cell r="L1099">
            <v>5500000</v>
          </cell>
          <cell r="M1099">
            <v>5500000</v>
          </cell>
          <cell r="N1099" t="str">
            <v>Cái</v>
          </cell>
          <cell r="O1099">
            <v>0</v>
          </cell>
          <cell r="P1099">
            <v>1500000</v>
          </cell>
          <cell r="Q1099">
            <v>1500000</v>
          </cell>
          <cell r="R1099">
            <v>1500000</v>
          </cell>
        </row>
        <row r="1100">
          <cell r="E1100" t="str">
            <v>M8 - Nẹp nối ngang có thể kéo dài, các cỡ, vật liệu Titan</v>
          </cell>
          <cell r="F1100" t="str">
            <v>Nẹp nối ngang cột sống ngực/thắt lưng, vật liệu Titan, 5.5mm</v>
          </cell>
          <cell r="G1100" t="str">
            <v>Nẹp nối ngang loại thẳng LYNX( Cross Connector Assembly)</v>
          </cell>
          <cell r="H1100" t="str">
            <v>Nẹp nối ngang loại thẳng LYNX( Cross Connector Assembly)</v>
          </cell>
          <cell r="I1100" t="str">
            <v>N07.06.040.2836.175.0010</v>
          </cell>
          <cell r="J1100">
            <v>3</v>
          </cell>
          <cell r="K1100" t="str">
            <v>C</v>
          </cell>
          <cell r="L1100" t="str">
            <v xml:space="preserve">
_ Chất liệu làm bằng hợp kim titanium.
_ Chiều dài 28mm đến 95mm, có thể tăng giảm từ 3mm- 12mm
_ Có tổng cộng 3 ốc khóa để cố định nẹp
_Khả năng tự xếp thẳng hàng 
_Khả năng điều chỉnh nhiều trục trong tất cả các mặt phẳng
_ Tương thích với nẹp dọc đườn</v>
          </cell>
          <cell r="M1100" t="str">
            <v>1 Cái/ Hộp</v>
          </cell>
          <cell r="N1100" t="str">
            <v>Cái</v>
          </cell>
          <cell r="O1100">
            <v>0</v>
          </cell>
          <cell r="P1100">
            <v>5000000</v>
          </cell>
          <cell r="Q1100">
            <v>5000000</v>
          </cell>
          <cell r="R1100">
            <v>5000000</v>
          </cell>
        </row>
        <row r="1101">
          <cell r="E1101" t="str">
            <v>Nẹp dọc cố định ISOBAR TTL, các cỡ</v>
          </cell>
          <cell r="F1101" t="str">
            <v>Nẹp dọc cố định cột sống thắt lưng các cỡ</v>
          </cell>
          <cell r="G1101" t="str">
            <v>Nẹp dọc -Posterior Rod, Straight</v>
          </cell>
          <cell r="H1101" t="str">
            <v>Nẹp dọc -Posterior Rod, Straight</v>
          </cell>
          <cell r="I1101" t="str">
            <v>N07.06.040.2836.175.0005</v>
          </cell>
          <cell r="J1101">
            <v>3</v>
          </cell>
          <cell r="K1101" t="str">
            <v>C</v>
          </cell>
          <cell r="L1101" t="str">
            <v>_ Tiêu chuẩn FDA
_ Đường kính 5.5mm
_ Loại thẳng có chiều dài từ 25 – 115mm
_ Chất liệu titanium
_ Tương thích với vít đơn trục/đa trục NAUTILUS</v>
          </cell>
          <cell r="M1101" t="str">
            <v>1 Cái/ Hộp</v>
          </cell>
          <cell r="N1101" t="str">
            <v>Cái</v>
          </cell>
          <cell r="O1101">
            <v>0</v>
          </cell>
          <cell r="P1101">
            <v>3100000</v>
          </cell>
          <cell r="Q1101">
            <v>3100000</v>
          </cell>
          <cell r="R1101">
            <v>3100000</v>
          </cell>
        </row>
        <row r="1102">
          <cell r="E1102" t="str">
            <v>Nẹp dọc cố định ISOBAR TTL, các cỡ</v>
          </cell>
          <cell r="F1102" t="str">
            <v>Nẹp dọc cố định cột sống thắt lưng các cỡ</v>
          </cell>
          <cell r="G1102" t="str">
            <v>Nẹp dọc các cỡ tương ứng với vít chân cung (Wiltrom)</v>
          </cell>
          <cell r="H1102" t="str">
            <v>Nẹp dọc các cỡ tương ứng với vít chân cung (Wiltrom)</v>
          </cell>
          <cell r="I1102" t="str">
            <v>N07.06.040.4406.296.0012</v>
          </cell>
          <cell r="J1102">
            <v>6</v>
          </cell>
          <cell r="K1102" t="str">
            <v>C</v>
          </cell>
          <cell r="L1102" t="str">
            <v>Chất liệu Ti-6Al-4V
Tương thích với vít chân cung Wiltrom các loại, 2 đầu lục giác.
Đường kính 5.5mm, độ dài từ 25mm-50mm với bước tăng 5mm, từ 50mm-200mm với bước tăng 10mm,  từ 200mm-500mm với bước tăng 50mm.</v>
          </cell>
          <cell r="M1102" t="str">
            <v>Cái/gói</v>
          </cell>
          <cell r="N1102" t="str">
            <v>Cái</v>
          </cell>
          <cell r="O1102">
            <v>0</v>
          </cell>
          <cell r="P1102">
            <v>3100000</v>
          </cell>
          <cell r="Q1102">
            <v>3100000</v>
          </cell>
          <cell r="R1102">
            <v>3100000</v>
          </cell>
        </row>
        <row r="1103">
          <cell r="E1103" t="str">
            <v>Nẹp dọc ROMEO cột sống lưng uốn sẵn, đường kính 5.4mm, dài 50 -&gt; 90mm, đóng gói tiệt trùng sẵn chính hãng</v>
          </cell>
          <cell r="F1103" t="str">
            <v>Nẹp dọc cột sống lưng, đường kính 5.4mm, dài 50 -&gt; 90mm, đóng gói tiệt trùng sẵn chính hãng</v>
          </cell>
          <cell r="G1103" t="str">
            <v>Nẹp dọc ROMEO cột sống thắt lưng đóng gói tiệt trùng sẵn chính hãng, dài 50-90mm</v>
          </cell>
          <cell r="H1103" t="str">
            <v>Nẹp dọc ROMEO cột sống thắt lưng đóng gói tiệt trùng sẵn chính hãng, dài 50-90mm</v>
          </cell>
          <cell r="I1103" t="str">
            <v>N07.06.040.3928.274.0012.001;
N07.06.040.3928.274.0012.084
-&gt;
N07.06.040.3928.274.0012.090</v>
          </cell>
          <cell r="J1103">
            <v>3</v>
          </cell>
          <cell r="K1103" t="str">
            <v>C</v>
          </cell>
          <cell r="L1103" t="str">
            <v>Vật liệu: titanium, nẹp dọc được uốn sẵn. Kích thước: đk: 5.4mm, dài 50-90mm, tương thích với vít có ren bén, nhuyễn. Đóng gói tiệt trùng sẵn chính hãng.</v>
          </cell>
          <cell r="M1103" t="str">
            <v>Hộp/1 cái</v>
          </cell>
          <cell r="N1103" t="str">
            <v>Cái</v>
          </cell>
          <cell r="O1103">
            <v>0</v>
          </cell>
          <cell r="P1103">
            <v>1750000</v>
          </cell>
          <cell r="Q1103">
            <v>1750000</v>
          </cell>
          <cell r="R1103">
            <v>1750000</v>
          </cell>
        </row>
        <row r="1104">
          <cell r="E1104" t="str">
            <v>Nẹp dọc ROMEO cột sống lưng, đường kính 5.4mm, dài 550mm, đóng gói tiệt trùng sẵn chính hãng</v>
          </cell>
          <cell r="F1104" t="str">
            <v>Nẹp dọc cột sống lưng, đường kính 5.4mm, dài 550mm, đóng gói tiệt trùng sẵn chính hãng</v>
          </cell>
          <cell r="G1104" t="str">
            <v>Nẹp dọc ROMEO cột sống thắt lưng đóng gói tiệt trùng sẵn chính hãng, dài 550mm</v>
          </cell>
          <cell r="H1104" t="str">
            <v>Nẹp dọc ROMEO cột sống thắt lưng đóng gói tiệt trùng sẵn chính hãng, dài 550mm</v>
          </cell>
          <cell r="I1104" t="str">
            <v>N07.06.040.3928.274.0012.103</v>
          </cell>
          <cell r="J1104">
            <v>3</v>
          </cell>
          <cell r="K1104" t="str">
            <v>C</v>
          </cell>
          <cell r="L1104" t="str">
            <v>Vật liệu: titanium, nẹp dọc thẳng. Kích thước: đk: 5.4mm, dài 550mm,  tương thích với vít có ren bén, nhuyễn. Đóng gói tiệt trùng sẵn chính hãng.</v>
          </cell>
          <cell r="M1104" t="str">
            <v>Hộp/1 cái</v>
          </cell>
          <cell r="N1104" t="str">
            <v>Cái</v>
          </cell>
          <cell r="O1104">
            <v>0</v>
          </cell>
          <cell r="P1104">
            <v>6000000</v>
          </cell>
          <cell r="Q1104">
            <v>6000000</v>
          </cell>
          <cell r="R1104">
            <v>6000000</v>
          </cell>
        </row>
        <row r="1105">
          <cell r="E1105" t="str">
            <v>Nẹp nối dọc cột sống cổ SKY, đk 3.3mm, dài 100mm</v>
          </cell>
          <cell r="F1105" t="str">
            <v>Nẹp nối dọc cột sống cổ, đk 3.3mm, dài 100mm</v>
          </cell>
          <cell r="G1105" t="str">
            <v>Nẹp dọc cột sống cổ SKY, dài 100mm</v>
          </cell>
          <cell r="H1105" t="str">
            <v>Nẹp dọc cột sống cổ SKY, dài 100mm</v>
          </cell>
          <cell r="I1105" t="str">
            <v>N07.06.040.2299.174.0005.002</v>
          </cell>
          <cell r="J1105">
            <v>6</v>
          </cell>
          <cell r="K1105" t="str">
            <v>C</v>
          </cell>
          <cell r="L1105" t="str">
            <v>Vật liệu: Titanium. Kích thước: đk: 3.3mm, dài 100mm. Tương thích với vít đa trục cột sống cổ góc xoay 50 độ</v>
          </cell>
          <cell r="M1105" t="str">
            <v>Bịch/1 cái</v>
          </cell>
          <cell r="N1105" t="str">
            <v>Cái</v>
          </cell>
          <cell r="O1105">
            <v>0</v>
          </cell>
          <cell r="P1105">
            <v>1300000</v>
          </cell>
          <cell r="Q1105">
            <v>1300000</v>
          </cell>
          <cell r="R1105">
            <v>1300000</v>
          </cell>
        </row>
        <row r="1106">
          <cell r="E1106" t="str">
            <v>Nẹp nối ngang cột sống cổ SKY có chiều dài điều chỉnh từ 30-70mm</v>
          </cell>
          <cell r="F1106" t="str">
            <v>Nẹp nối ngang cột sống cổ có chiều dài điều chỉnh từ 30-70mm</v>
          </cell>
          <cell r="G1106" t="str">
            <v>Nẹp ngang cột sống cổ SKY</v>
          </cell>
          <cell r="H1106" t="str">
            <v>Nẹp ngang cột sống cổ SKY</v>
          </cell>
          <cell r="I1106" t="str">
            <v>N07.06.040.2299.174.0009.001
-&gt;
N07.06.040.2299.174.0009.009</v>
          </cell>
          <cell r="J1106">
            <v>6</v>
          </cell>
          <cell r="K1106" t="str">
            <v>C</v>
          </cell>
          <cell r="L1106" t="str">
            <v>Vật liệu: Titanium. Kích thước: dài 30-70mm, bước tăng 5mm. Tương thích với vít đa trục cột sống cổ góc xoay 50 độ</v>
          </cell>
          <cell r="M1106" t="str">
            <v>Bịch/1 cái</v>
          </cell>
          <cell r="N1106" t="str">
            <v>Cái</v>
          </cell>
          <cell r="O1106">
            <v>0</v>
          </cell>
          <cell r="P1106">
            <v>3700000</v>
          </cell>
          <cell r="Q1106">
            <v>3700000</v>
          </cell>
          <cell r="R1106">
            <v>3700000</v>
          </cell>
        </row>
        <row r="1107">
          <cell r="E1107" t="str">
            <v>Nẹp nối ngang kèm kẹp giữ nẹp nối ngang ISOBAR TTL, các cỡ</v>
          </cell>
          <cell r="F1107" t="str">
            <v>Nẹp nối ngang kèm kẹp giữ nẹp nối ngang, các cỡ</v>
          </cell>
          <cell r="G1107">
            <v>3700000</v>
          </cell>
          <cell r="H1107">
            <v>3700000</v>
          </cell>
          <cell r="I1107">
            <v>3700000</v>
          </cell>
          <cell r="J1107" t="str">
            <v/>
          </cell>
          <cell r="K1107">
            <v>3700000</v>
          </cell>
          <cell r="L1107">
            <v>3700000</v>
          </cell>
          <cell r="M1107">
            <v>3700000</v>
          </cell>
          <cell r="N1107" t="str">
            <v>Cái</v>
          </cell>
          <cell r="O1107">
            <v>0</v>
          </cell>
          <cell r="P1107">
            <v>8750000</v>
          </cell>
          <cell r="Q1107">
            <v>8750000</v>
          </cell>
          <cell r="R1107">
            <v>8750000</v>
          </cell>
        </row>
        <row r="1108">
          <cell r="E1108" t="str">
            <v>Ốc khóa trong ISOBAR TTL dùng cho vít ren xoắn, tự taro các cỡ</v>
          </cell>
          <cell r="F1108" t="str">
            <v>Ốc khóa trong dùng cho vít ren xoắn, tự taro các cỡ</v>
          </cell>
          <cell r="G1108">
            <v>8750000</v>
          </cell>
          <cell r="H1108">
            <v>8750000</v>
          </cell>
          <cell r="I1108">
            <v>8750000</v>
          </cell>
          <cell r="J1108" t="str">
            <v/>
          </cell>
          <cell r="K1108">
            <v>8750000</v>
          </cell>
          <cell r="L1108">
            <v>8750000</v>
          </cell>
          <cell r="M1108">
            <v>8750000</v>
          </cell>
          <cell r="N1108" t="str">
            <v>Cái</v>
          </cell>
          <cell r="O1108">
            <v>0</v>
          </cell>
          <cell r="P1108">
            <v>950000</v>
          </cell>
          <cell r="Q1108">
            <v>950000</v>
          </cell>
          <cell r="R1108">
            <v>950000</v>
          </cell>
        </row>
        <row r="1109">
          <cell r="E1109" t="str">
            <v>PYRAMESH- Đốt sống nhân tạo dạng lồng 16mm x 60mm</v>
          </cell>
          <cell r="F1109" t="str">
            <v>Đốt sống nhân tạo dạng lồng hình trụ tròn, vật liệu Titan, 16mm x 60mm</v>
          </cell>
          <cell r="G1109">
            <v>950000</v>
          </cell>
          <cell r="H1109">
            <v>950000</v>
          </cell>
          <cell r="I1109">
            <v>950000</v>
          </cell>
          <cell r="J1109" t="str">
            <v>1</v>
          </cell>
          <cell r="K1109">
            <v>950000</v>
          </cell>
          <cell r="L1109" t="str">
            <v>- Vật liệu: Titanium
 - Đường kính: 16mm
 - Dài 60mm
 - Dạng hình trụ tròn có mắt lưới hình tam giác.
 - Dùng để đặt và thay thân sống.</v>
          </cell>
          <cell r="M1109" t="str">
            <v>1 Cái / Gói</v>
          </cell>
          <cell r="N1109" t="str">
            <v>Cái</v>
          </cell>
          <cell r="O1109">
            <v>0</v>
          </cell>
          <cell r="P1109">
            <v>14950000</v>
          </cell>
          <cell r="Q1109">
            <v>14950000</v>
          </cell>
          <cell r="R1109">
            <v>14950000</v>
          </cell>
        </row>
        <row r="1110">
          <cell r="E1110" t="str">
            <v>PYRAMESH- Lồng 13mm x 30mm</v>
          </cell>
          <cell r="F1110" t="str">
            <v>Đốt sống nhân tạo dạng lồng hình trụ tròn, vật liệu Titan, 13mm x 30mm</v>
          </cell>
          <cell r="G1110">
            <v>14950000</v>
          </cell>
          <cell r="H1110">
            <v>14950000</v>
          </cell>
          <cell r="I1110">
            <v>14950000</v>
          </cell>
          <cell r="J1110" t="str">
            <v>1</v>
          </cell>
          <cell r="K1110">
            <v>14950000</v>
          </cell>
          <cell r="L1110" t="str">
            <v>- Vật liệu: Titanium
 - Đường kính: 13mm
 - Dài 30mm
 - Dạng hình trụ tròn có mắt lưới hình tam giác.
 - Dùng để đặt và thay thân sống.</v>
          </cell>
          <cell r="M1110" t="str">
            <v>1 Cái / Gói</v>
          </cell>
          <cell r="N1110" t="str">
            <v>Cái</v>
          </cell>
          <cell r="O1110">
            <v>0</v>
          </cell>
          <cell r="P1110">
            <v>16000000</v>
          </cell>
          <cell r="Q1110">
            <v>16000000</v>
          </cell>
          <cell r="R1110">
            <v>16000000</v>
          </cell>
        </row>
        <row r="1111">
          <cell r="E1111" t="str">
            <v>Vít đa trục cột sống cổ SKY có góc xoay ±25 độ, titanium, đk 3.5mm và 4.0mm, dài 8-52mm, kèm vít khóa trong, tương thích với nẹp dọc đk 3.3mm</v>
          </cell>
          <cell r="F1111" t="str">
            <v>Vít đa trục cột sống cổ kèm vít khóa trong</v>
          </cell>
          <cell r="G1111" t="str">
            <v>Vít đa trục cột sống cổ SKY kèm vít khóa trong cột sống cổ SKY</v>
          </cell>
          <cell r="H1111" t="str">
            <v>Vít đa trục cột sống cổ SKY kèm vít khóa trong cột sống cổ SKY</v>
          </cell>
          <cell r="I1111" t="str">
            <v>N07.06.040.2299.174.0003.001
-&gt;
N07.06.040.2299.174.0003.062;
N07.06.040.2299.174.0004.001</v>
          </cell>
          <cell r="J1111">
            <v>6</v>
          </cell>
          <cell r="K1111" t="str">
            <v>C</v>
          </cell>
          <cell r="L1111" t="str">
            <v>Vít đa trục: Titanium. Góc xoay: 50 độ, biên độ di dộng của vít đa trục cao. Kích thước: đk: 3.5mm dài 8-40mm; đk4.0mm, dài 8-52mm; đk: 4.5mm, dài 8-50mm. Vít cấu tạo tương thích với nẹp dọc đk 3.3mm + Vít khóa trong: titanium, đk 3.5mm</v>
          </cell>
          <cell r="M1111" t="str">
            <v>Bịch/1 cá</v>
          </cell>
          <cell r="N1111" t="str">
            <v>Cái</v>
          </cell>
          <cell r="O1111">
            <v>0</v>
          </cell>
          <cell r="P1111">
            <v>3900000</v>
          </cell>
          <cell r="Q1111">
            <v>3900000</v>
          </cell>
          <cell r="R1111">
            <v>3900000</v>
          </cell>
        </row>
        <row r="1112">
          <cell r="E1112" t="str">
            <v>Vít đa trục loại ren xoắn, tự taro, ISOBAR TTL các cỡ</v>
          </cell>
          <cell r="F1112" t="str">
            <v>Vít đa trục loại ren xoắn, tự taro các cỡ</v>
          </cell>
          <cell r="G1112" t="str">
            <v>Vít đa trục - NAUTILUS Polyaxial Screw Assembly, Non Cannulated
Ốc khóa trong - Locking Cap for NAUTILUS and AVATAR</v>
          </cell>
          <cell r="H1112" t="str">
            <v>Vít đa trục - NAUTILUS Polyaxial Screw Assembly, Non Cannulated
Ốc khóa trong - Locking Cap for NAUTILUS and AVATAR</v>
          </cell>
          <cell r="I1112" t="str">
            <v>N07.06.040.2836.175.0006
N07.06.040.2836.175.0004</v>
          </cell>
          <cell r="J1112">
            <v>3</v>
          </cell>
          <cell r="K1112" t="str">
            <v>C</v>
          </cell>
          <cell r="L1112" t="str">
            <v>_ Tiêu chuẩn FDA
_ Chất liệu làm bằng hợp kim titanium.
_Đầu vít hình tu lip, chiều cao từ 16.1mm – 16.7mm, đường kính 12.9mm
_ Thiết kế ren đôi giúp thời gian bắt vít nhanh hơn, đầu vít tự taro. Khoảng cách giữa 2 bước ren 2.5mm
_ Góc xoay vít đa trục từ</v>
          </cell>
          <cell r="M1112" t="str">
            <v>1 Cái/ Hộp</v>
          </cell>
          <cell r="N1112" t="str">
            <v>Cái</v>
          </cell>
          <cell r="O1112">
            <v>0</v>
          </cell>
          <cell r="P1112">
            <v>4175000</v>
          </cell>
          <cell r="Q1112">
            <v>4170000</v>
          </cell>
          <cell r="R1112">
            <v>4170000</v>
          </cell>
        </row>
        <row r="1113">
          <cell r="E1113" t="str">
            <v>Vít đa trục ROMEO cột sống lưng các cỡ đóng gói tiệt trùng sẵn chính hãng</v>
          </cell>
          <cell r="F1113" t="str">
            <v>Vít đa trục cột sống lưng có ren bén, nhuyễn các cỡ đóng gói tiệt trùng sẵn</v>
          </cell>
          <cell r="G1113" t="str">
            <v>Vít chân cung đa trục các cỡ kèm vít khóa trong (Wiltrom)</v>
          </cell>
          <cell r="H1113" t="str">
            <v>Vít chân cung đa trục các cỡ kèm vít khóa trong (Wiltrom)</v>
          </cell>
          <cell r="I1113" t="str">
            <v>N07.06.040.4406.296.0007</v>
          </cell>
          <cell r="J1113">
            <v>6</v>
          </cell>
          <cell r="K1113" t="str">
            <v>C</v>
          </cell>
          <cell r="L1113" t="str">
            <v>Chất liệu Ti-6Al-4V
Đầu vít có 3 lưỡi, giúp vít có thể đi nhanh hơn vào xương. 
Vít tự taro, thân vít đặc.
Chiều dài từ 25mm-100mm, đường kính 4.5mm-8.0mm.</v>
          </cell>
          <cell r="M1113" t="str">
            <v>Cái/gói</v>
          </cell>
          <cell r="N1113" t="str">
            <v>Cái</v>
          </cell>
          <cell r="O1113">
            <v>0</v>
          </cell>
          <cell r="P1113">
            <v>5300000</v>
          </cell>
          <cell r="Q1113">
            <v>5300000</v>
          </cell>
          <cell r="R1113">
            <v>5300000</v>
          </cell>
        </row>
        <row r="1114">
          <cell r="E1114" t="str">
            <v>Vít đa trục ROMEO cột sống lưng các cỡ đóng gói tiệt trùng sẵn chính hãng</v>
          </cell>
          <cell r="F1114" t="str">
            <v>Vít đa trục cột sống lưng có ren bén, nhuyễn các cỡ đóng gói tiệt trùng sẵn</v>
          </cell>
          <cell r="G1114" t="str">
            <v>Vít đa trục ROMEO cột sống thắt lưng đóng gói tiệt trùng sẵn chính hãng</v>
          </cell>
          <cell r="H1114" t="str">
            <v>Vít đa trục ROMEO cột sống thắt lưng đóng gói tiệt trùng sẵn chính hãng</v>
          </cell>
          <cell r="I1114" t="str">
            <v>N07.06.040.3928.274.0009.001;
N07.06.040.3928.274.0009.042
-&gt;
N07.06.040.3928.274.0009.062;
N07.06.040.3928.274.0009.125
-&gt;
N07.06.040.3928.274.0009.130</v>
          </cell>
          <cell r="J1114">
            <v>3</v>
          </cell>
          <cell r="K1114" t="str">
            <v>C</v>
          </cell>
          <cell r="L1114" t="str">
            <v>Vật liệu bằng titanium, góc xoay 50 độ, đầu vít thon nhỏ, ren vít bén, nhuyễn tạo điều kiện dễ dàng cho việc xâm nhập. Chiều dài của đầu vít 14mm x đk  đầu vít 13.5mm x chiều dài thân vít 11.7mm. Vít có các kích cỡ: đk ngoài 4mm x đk trong 3.25mm x khoảng</v>
          </cell>
          <cell r="M1114" t="str">
            <v>Hộp/1 cái</v>
          </cell>
          <cell r="N1114" t="str">
            <v>Cái</v>
          </cell>
          <cell r="O1114">
            <v>0</v>
          </cell>
          <cell r="P1114">
            <v>5300000</v>
          </cell>
          <cell r="Q1114">
            <v>5300000</v>
          </cell>
          <cell r="R1114">
            <v>5300000</v>
          </cell>
        </row>
        <row r="1115">
          <cell r="E1115" t="str">
            <v>Vít đa trục rỗng ruột ROMEO PP dùng để bơm xi măng dành cho bệnh nhân có chất lượng xương kém (loãng xương), chiều dài 35-60mm, đk 5;6;7mm kèm vít khóa trong</v>
          </cell>
          <cell r="F1115" t="str">
            <v>Vít đa trục rỗng ruột dùng để bơm xi măng dành cho bệnh nhân có chất lượng xương kém (loãng xương), chiều dài 35-60mm, đk 5;6;7mm kèm vít khóa trong</v>
          </cell>
          <cell r="G1115" t="str">
            <v>Vít chân cung rỗng đa trục các cỡ kèm vít khóa trong (Wiltrom)</v>
          </cell>
          <cell r="H1115" t="str">
            <v>Vít chân cung rỗng đa trục các cỡ kèm vít khóa trong (Wiltrom)</v>
          </cell>
          <cell r="I1115" t="str">
            <v>N07.06.040.4406.296.0011</v>
          </cell>
          <cell r="J1115">
            <v>6</v>
          </cell>
          <cell r="K1115" t="str">
            <v>C</v>
          </cell>
          <cell r="L1115" t="str">
            <v>Chất liệu Ti-6Al-4V
Đầu vít có 3 lưỡi, giúp vít có thể đi nhanh hơn vào xương. 
Vít tự taro.
Thân vít rỗng có thể bơm xi măng vào đốt sống qua thân vít.
Chiều dài từ 25mm-100mm, đường kính 4.5mm-8.0mm.</v>
          </cell>
          <cell r="M1115" t="str">
            <v>Cái/gói</v>
          </cell>
          <cell r="N1115" t="str">
            <v>Cái</v>
          </cell>
          <cell r="O1115">
            <v>0</v>
          </cell>
          <cell r="P1115">
            <v>10050000</v>
          </cell>
          <cell r="Q1115">
            <v>10050000</v>
          </cell>
          <cell r="R1115">
            <v>10050000</v>
          </cell>
        </row>
        <row r="1116">
          <cell r="E1116" t="str">
            <v>Vít đa trục rỗng ruột ROMEO PP dùng để bơm xi măng dành cho bệnh nhân có chất lượng xương kém (loãng xương), chiều dài 35-60mm, đk 5;6;7mm kèm vít khóa trong</v>
          </cell>
          <cell r="F1116" t="str">
            <v>Vít đa trục rỗng ruột dùng để bơm xi măng dành cho bệnh nhân có chất lượng xương kém (loãng xương), chiều dài 35-60mm, đk 5;6;7mm kèm vít khóa trong</v>
          </cell>
          <cell r="G1116" t="str">
            <v>Vít đa trục rỗng ruột ROMEO PP dùng để bơm xi măng đóng gói tiệt trùng sẵn chính hãng kèm vít khóa trong ROMEO cột sống thắt lưng đóng gói tiệt trùng sẵn chính hãng</v>
          </cell>
          <cell r="H1116" t="str">
            <v>Vít đa trục rỗng ruột ROMEO PP dùng để bơm xi măng đóng gói tiệt trùng sẵn chính hãng kèm vít khóa trong ROMEO cột sống thắt lưng đóng gói tiệt trùng sẵn chính hãng</v>
          </cell>
          <cell r="I1116" t="str">
            <v>N07.06.040.3928.274.0010.001;
N07.06.040.3928.274.0010.076
-&gt;
N07.06.040.3928.274.0010.083;
N07.06.040.3928.274.0010.105;
N07.06.040.3928.274.0010.108
-&gt;
N07.06.040.3928.274.0010.115;
N07.06.040.3928.274.0010.120
-&gt;
N07.06.040.3928.274.0010.124;
N07.06.04</v>
          </cell>
          <cell r="J1116">
            <v>3</v>
          </cell>
          <cell r="K1116" t="str">
            <v>C</v>
          </cell>
          <cell r="L1116" t="str">
            <v>Vật liệu titanium. Trên thân vít có 6 lỗ bơm xi măng, mỗi bên có 3 lỗ (3x3) cho phép việc bơm xi măng đồng nhất. Đầu vít được thiết kế để gắn với canulla bơm xi măng có thể tích 2cc, mỗi vạch là 0.5cc. Phần rỗng bên trong của vít được thiết kế theo nguyên</v>
          </cell>
          <cell r="M1116" t="str">
            <v>Hộp/1 cái</v>
          </cell>
          <cell r="N1116" t="str">
            <v>Cái</v>
          </cell>
          <cell r="O1116">
            <v>0</v>
          </cell>
          <cell r="P1116">
            <v>10050000</v>
          </cell>
          <cell r="Q1116">
            <v>10050000</v>
          </cell>
          <cell r="R1116">
            <v>10050000</v>
          </cell>
        </row>
        <row r="1117">
          <cell r="E1117" t="str">
            <v>Vít đơn trục ROMEO cột sống lưng các cỡ đóng gói tiệt trùng sẵn chính hãng</v>
          </cell>
          <cell r="F1117" t="str">
            <v>Vít đơn trục cột sống lưng có ren bén, nhuyễn các cỡ đóng gói tiệt trùng sẵn chính hãng</v>
          </cell>
          <cell r="G1117" t="str">
            <v>v</v>
          </cell>
          <cell r="H1117" t="str">
            <v>Vít đơn trục ROMEO cột sống thắt lưng đóng gói tiệt trùng sẵn chính hãng</v>
          </cell>
          <cell r="I1117" t="str">
            <v>N07.06.040.3928.274.0008.001;
N07.06.040.3928.274.0008.031
-&gt;
N07.06.040.3928.274.0008.041;
N07.06.040.3928.274.0008.063
-&gt;
N07.06.040.3928.274.0008.075</v>
          </cell>
          <cell r="J1117">
            <v>3</v>
          </cell>
          <cell r="K1117" t="str">
            <v>C</v>
          </cell>
          <cell r="L1117" t="str">
            <v>Vật liệu bằng titanium, đầu vít thon nhỏ, ren vít bén, nhuyễn tạo điều kiện dễ dàng cho việc xâm nhập. Chiều dài của đầu vít 14mm x đk  đầu vít 13.5mm x chiều dài thân vít 11.7mm. Vít có các kích cỡ: đk ngoài 4mm x đk trong 3.25mm x khoảng cách ren vít 2.</v>
          </cell>
          <cell r="M1117" t="str">
            <v>Hộp/1 cái</v>
          </cell>
          <cell r="N1117" t="str">
            <v>Cái</v>
          </cell>
          <cell r="O1117">
            <v>0</v>
          </cell>
          <cell r="P1117">
            <v>4750000</v>
          </cell>
          <cell r="Q1117">
            <v>4750000</v>
          </cell>
          <cell r="R1117">
            <v>4750000</v>
          </cell>
        </row>
        <row r="1118">
          <cell r="E1118" t="str">
            <v>Vít khóa trong ROMEO cột sống lưng hình lục giác đóng gói tiệt trùng sẵn chính hãng</v>
          </cell>
          <cell r="F1118" t="str">
            <v>Vít khóa trong cột sống lưng đóng gói tiệt trùng sẵn chính hãng</v>
          </cell>
          <cell r="G1118" t="str">
            <v>Vít khóa trong ROMEO cột sống thắt lưng đóng gói tiệt trùng sẵn chính hãng</v>
          </cell>
          <cell r="H1118" t="str">
            <v>Vít khóa trong ROMEO cột sống thắt lưng đóng gói tiệt trùng sẵn chính hãng</v>
          </cell>
          <cell r="I1118" t="str">
            <v>N07.06.040.3928.274.0011</v>
          </cell>
          <cell r="J1118">
            <v>3</v>
          </cell>
          <cell r="K1118" t="str">
            <v>C</v>
          </cell>
          <cell r="L1118" t="str">
            <v>Vật liệu titanium, hình lục giác size 4, đóng gói tiệt trùng sẵn chính hãng, tương thích với vít có ren bén, nhuyễn.</v>
          </cell>
          <cell r="M1118" t="str">
            <v>Hộp/1 cái</v>
          </cell>
          <cell r="N1118" t="str">
            <v>Cái</v>
          </cell>
          <cell r="O1118">
            <v>0</v>
          </cell>
          <cell r="P1118">
            <v>900000</v>
          </cell>
          <cell r="Q1118">
            <v>900000</v>
          </cell>
          <cell r="R1118">
            <v>900000</v>
          </cell>
        </row>
        <row r="1119">
          <cell r="E1119" t="str">
            <v>Vít titan tự khoan, tự taro dùng cho miếng vá sọ titan</v>
          </cell>
          <cell r="F1119" t="str">
            <v>Vít đóng sọ hàm mặt titan, tự khoan, tự taro các cỡ</v>
          </cell>
          <cell r="G1119" t="str">
            <v>TiMesh 6 x Screws, Self-Drilling (SDS), Cruciate</v>
          </cell>
          <cell r="H1119" t="str">
            <v>Bộ vá sọ Titanium 
Ngày công bố: 04/04/2022</v>
          </cell>
          <cell r="I1119" t="str">
            <v>N07.06.040.4126.175.0001</v>
          </cell>
          <cell r="J1119">
            <v>1</v>
          </cell>
          <cell r="K1119" t="str">
            <v>C</v>
          </cell>
          <cell r="L1119" t="str">
            <v>Chất liệu titan loại chống long, tự khoan, tự taro, dài các cỡ, mũ vít chữ X, màu xanh, tiêu chuẩn FDA</v>
          </cell>
          <cell r="M1119" t="str">
            <v>1 Cái/ Hộp</v>
          </cell>
          <cell r="N1119" t="str">
            <v>cái</v>
          </cell>
          <cell r="O1119">
            <v>0</v>
          </cell>
          <cell r="P1119">
            <v>370000</v>
          </cell>
          <cell r="Q1119">
            <v>370000</v>
          </cell>
          <cell r="R1119">
            <v>370000</v>
          </cell>
        </row>
        <row r="1120">
          <cell r="E1120" t="str">
            <v>Xi măng hóa học tạo hình thân đốt sống OPACITY+</v>
          </cell>
          <cell r="F1120" t="str">
            <v>Xi măng tạo hình thân đốt sống</v>
          </cell>
          <cell r="G1120" t="str">
            <v>Xi măng tạo hình thân đốt sống OPACITY+</v>
          </cell>
          <cell r="H1120" t="str">
            <v>Xi măng tạo hình thân đốt sống OPACITY+</v>
          </cell>
          <cell r="I1120" t="str">
            <v>N07.06.070.4132.240.0009</v>
          </cell>
          <cell r="J1120">
            <v>3</v>
          </cell>
          <cell r="K1120" t="str">
            <v>C</v>
          </cell>
          <cell r="L1120" t="str">
            <v>Tính sền sền trung bình. Tự cứng lại. Có tính cản quang. Thành phần hóa học : 50% chất cản quang tốc độ cao, 5% HA (5% Hydroxyapatite). Đóng gói ở dạng 27.2 gam bột và 9.2 gam dịch</v>
          </cell>
          <cell r="M1120" t="str">
            <v>Hộp</v>
          </cell>
          <cell r="N1120" t="str">
            <v>Cái</v>
          </cell>
          <cell r="O1120">
            <v>0</v>
          </cell>
          <cell r="P1120">
            <v>7500000</v>
          </cell>
          <cell r="Q1120">
            <v>7500000</v>
          </cell>
          <cell r="R1120">
            <v>7500000</v>
          </cell>
        </row>
        <row r="1121">
          <cell r="E1121" t="str">
            <v>Xi măng sinh học Mendec spine dùng bơm qua vít rỗng loãng xương</v>
          </cell>
          <cell r="F1121" t="str">
            <v>Xi măng sinh học dùng bơm qua vít rỗng loãng xương</v>
          </cell>
          <cell r="G1121" t="str">
            <v>Xi măng tạo hình thân đốt sống (Wiltrom)</v>
          </cell>
          <cell r="H1121" t="str">
            <v>Xi măng tạo hình thân đốt sống (Wiltrom)</v>
          </cell>
          <cell r="I1121" t="str">
            <v>N07.06.030.4406.296.0001</v>
          </cell>
          <cell r="J1121">
            <v>6</v>
          </cell>
          <cell r="K1121" t="str">
            <v>C</v>
          </cell>
          <cell r="L1121" t="str">
            <v xml:space="preserve">- Xi măng tạo hình thân đốt sống Wiltrom: ít co giãn, độ nhớt trung bình, có thể tự đông đặc với nồng độ cao, thành phần chắn bức xạ cao (Zirconium Dioxide 45%), giúp phẫu thuật viên quan sát tốt trong quá trình bơm vào thân đốt sống.
Nhiệt độ tỏa ra sau </v>
          </cell>
          <cell r="M1121" t="str">
            <v>Hộp/gói</v>
          </cell>
          <cell r="N1121" t="str">
            <v>Hộp</v>
          </cell>
          <cell r="O1121">
            <v>0</v>
          </cell>
          <cell r="P1121">
            <v>6000000</v>
          </cell>
          <cell r="Q1121">
            <v>6000000</v>
          </cell>
          <cell r="R1121">
            <v>6000000</v>
          </cell>
        </row>
        <row r="1122">
          <cell r="E1122">
            <v>6000000</v>
          </cell>
          <cell r="F1122" t="str">
            <v>Kim chọc dò bơm xi măng vào thân đốt sống</v>
          </cell>
          <cell r="G1122" t="str">
            <v>Kim chọc dò bơm xi măng vào thân đốt sống</v>
          </cell>
          <cell r="H1122" t="str">
            <v>Kim chọc dò bơm xi măng vào thân đốt sống</v>
          </cell>
          <cell r="I1122" t="str">
            <v>N03.03.010.0079.292.0002</v>
          </cell>
          <cell r="J1122">
            <v>3</v>
          </cell>
          <cell r="K1122" t="str">
            <v>B</v>
          </cell>
          <cell r="L1122" t="str">
            <v>Kim trocar có nòng rỗng và có cây lõi bên trong, dùng để dùi chân cung và bơm xi măng. Có 2 loại 11G và 13G, dài 125mm</v>
          </cell>
          <cell r="M1122" t="str">
            <v>Bịch/1 cái</v>
          </cell>
          <cell r="N1122" t="str">
            <v>Cái</v>
          </cell>
          <cell r="O1122">
            <v>0</v>
          </cell>
          <cell r="P1122">
            <v>0</v>
          </cell>
          <cell r="Q1122">
            <v>0</v>
          </cell>
          <cell r="R1122">
            <v>1400000</v>
          </cell>
        </row>
        <row r="1123">
          <cell r="E1123">
            <v>1400000</v>
          </cell>
          <cell r="F1123" t="str">
            <v>Bộ trộn và phân phối xi măng đóng gói tiệt trùng sẵn</v>
          </cell>
          <cell r="G1123" t="str">
            <v>Bộ trộn và phân phối xi măng đóng gói tiệt trùng sẵn MINI-MALAX</v>
          </cell>
          <cell r="H1123" t="str">
            <v>Bộ trộn và phân phối xi măng đóng gói tiệt trùng sẵn MINI-MALAX</v>
          </cell>
          <cell r="I1123" t="str">
            <v>N07.06.030.4132.240.0005</v>
          </cell>
          <cell r="J1123">
            <v>3</v>
          </cell>
          <cell r="K1123" t="str">
            <v>A</v>
          </cell>
          <cell r="L1123" t="str">
            <v>Gồm: tay quay trộn xi măng, phễu dùng để trộn xi măng và dung dịch (hóa chất), xi lanh để hút và bơm xi măng, 1 tay cầm, 1 ống nối. Sản phẩm chỉ sử dụng 1 lần, được đóng gói tiệt trùng sẵn</v>
          </cell>
          <cell r="M1123" t="str">
            <v>Hộp/1 bộ</v>
          </cell>
          <cell r="N1123" t="str">
            <v>Bộ</v>
          </cell>
          <cell r="O1123">
            <v>0</v>
          </cell>
          <cell r="P1123">
            <v>0</v>
          </cell>
          <cell r="Q1123">
            <v>0</v>
          </cell>
          <cell r="R1123">
            <v>5900000</v>
          </cell>
        </row>
        <row r="1124">
          <cell r="E1124">
            <v>5900000</v>
          </cell>
          <cell r="F1124" t="str">
            <v>Nẹp gắn liền đĩa đệm dùng trong phẫu thuật cột sống cổ</v>
          </cell>
          <cell r="G1124" t="str">
            <v>Nẹp gắn liền đĩa đệm cột sống cổ Tryptik MC</v>
          </cell>
          <cell r="H1124" t="str">
            <v>Nẹp gắn liền đĩa đệm cột sống cổ Tryptik MC</v>
          </cell>
          <cell r="I1124" t="str">
            <v>N07.06.040.3928.274.0005.001;
N07.06.040.3928.274.0005.010
-&gt;
N07.06.040.3928.274.0005.014</v>
          </cell>
          <cell r="J1124">
            <v>3</v>
          </cell>
          <cell r="K1124" t="str">
            <v>C</v>
          </cell>
          <cell r="L1124" t="str">
            <v>Gồm:
1 đĩa đệm vật liệu bằng PEEK. 2 điểm đánh dấu bằng titanium. Độ dày của răng cưa: 0.5mm.  Bên trong có khoang chứa xương lớn. Kích thước: chiều sâu 12mm x chiều rộng 15mm x chiều cao: 5-6-7mm (khoảng cách từ thành tường phía trước đến điểm đánh dấu l</v>
          </cell>
          <cell r="M1124" t="str">
            <v>Hộp/1 cái</v>
          </cell>
          <cell r="N1124" t="str">
            <v>Cái</v>
          </cell>
          <cell r="O1124">
            <v>0</v>
          </cell>
          <cell r="P1124">
            <v>0</v>
          </cell>
          <cell r="Q1124">
            <v>0</v>
          </cell>
          <cell r="R1124">
            <v>14000000</v>
          </cell>
        </row>
        <row r="1125">
          <cell r="E1125">
            <v>14000000</v>
          </cell>
          <cell r="F1125" t="str">
            <v>Nẹp gắn liền đĩa đệm dùng trong phẫu thuật cột sống cổ có xương ghép sẵn bên trong</v>
          </cell>
          <cell r="G1125">
            <v>14000000</v>
          </cell>
          <cell r="H1125">
            <v>14000000</v>
          </cell>
          <cell r="I1125">
            <v>14000000</v>
          </cell>
          <cell r="J1125" t="str">
            <v>3</v>
          </cell>
          <cell r="K1125">
            <v>14000000</v>
          </cell>
          <cell r="L1125" t="str">
            <v xml:space="preserve">Gồm:
1 đĩa đệm bằng PEEK. 2 điểm đánh dấu bằng titanium. Độ dày của răng cưa: 0.5mm.  Bên trong có khoang chứa xương lớn, xương ghép sẵn được làm bằng vật liệu tricalciumphosphate chứa TCP 95% HA 5%, có 2 kích thước: chiều sâu 12mm x chiều cao: 5-6-7mm x </v>
          </cell>
          <cell r="M1125" t="str">
            <v>Hộp/1 cái</v>
          </cell>
          <cell r="N1125" t="str">
            <v>Cái</v>
          </cell>
          <cell r="O1125">
            <v>0</v>
          </cell>
          <cell r="P1125">
            <v>0</v>
          </cell>
          <cell r="Q1125">
            <v>0</v>
          </cell>
          <cell r="R1125">
            <v>0</v>
          </cell>
        </row>
        <row r="1126">
          <cell r="E1126">
            <v>0</v>
          </cell>
          <cell r="F1126" t="str">
            <v>Vít dùng trong phẫu thuật cột sống cổ tương thích nẹp gắn liền đĩa đệm</v>
          </cell>
          <cell r="G1126" t="str">
            <v>Vít cột sống cổ Tryptik CS</v>
          </cell>
          <cell r="H1126" t="str">
            <v>Vít cột sống cổ Tryptik CS</v>
          </cell>
          <cell r="I1126" t="str">
            <v>N07.06.040.3928.274.0007.023
-&gt;
N07.06.040.3928.274.0007.030</v>
          </cell>
          <cell r="J1126">
            <v>3</v>
          </cell>
          <cell r="K1126" t="str">
            <v>C</v>
          </cell>
          <cell r="L1126" t="str">
            <v>Vật liệu titanium, đk 4mm x chiều dài 12-14-16-18mm; đk 4.5mm x chiều dài 14-16-18mm, tương thích với nẹp gắn liền đĩa đệm cột sống cổ, đóng gói tiệt trùng sẵn</v>
          </cell>
          <cell r="M1126" t="str">
            <v>Hộp/1 cái</v>
          </cell>
          <cell r="N1126" t="str">
            <v>Cái</v>
          </cell>
          <cell r="O1126">
            <v>0</v>
          </cell>
          <cell r="P1126">
            <v>0</v>
          </cell>
          <cell r="Q1126">
            <v>0</v>
          </cell>
          <cell r="R1126">
            <v>1280000</v>
          </cell>
        </row>
        <row r="1127">
          <cell r="E1127" t="str">
            <v>Nẹp đốt sống cổ trước kèm khóa mũ vít 90 độ cỡ 50mm - 67.5mm</v>
          </cell>
          <cell r="F1127" t="str">
            <v>Nẹp đốt sống cổ trước kèm khóa mũ vít 90 độ cỡ 50mm - 67.5mm</v>
          </cell>
          <cell r="G1127">
            <v>1280000</v>
          </cell>
          <cell r="H1127">
            <v>1280000</v>
          </cell>
          <cell r="I1127">
            <v>1280000</v>
          </cell>
          <cell r="J1127" t="str">
            <v>1</v>
          </cell>
          <cell r="K1127">
            <v>1280000</v>
          </cell>
          <cell r="L1127" t="str">
            <v>- Vật liệu: Hợp kim Titanium
 - Dài từ 50 đến 67.5mm (khoảng cách chênh nhau giữa các nẹp là 2mm và 2,5mm).
 - Trên nẹp có khóa vít. Xoay 90 độ để khóa vít.
 - Có điểm khuyết để xác định điểm giữa của nẹp. Đồng thời có lỗ rộng để quan sát miếng ghép/ xươn</v>
          </cell>
          <cell r="M1127" t="str">
            <v>1 Cái / Gói</v>
          </cell>
          <cell r="N1127" t="str">
            <v>Cái</v>
          </cell>
          <cell r="O1127">
            <v>0</v>
          </cell>
          <cell r="P1127">
            <v>0</v>
          </cell>
          <cell r="Q1127">
            <v>0</v>
          </cell>
          <cell r="R1127">
            <v>14000000</v>
          </cell>
        </row>
        <row r="1128">
          <cell r="E1128" t="str">
            <v>ALT  Elite_Nẹp đốt sống cổ trước Atlantis Elite kèm khoá mũ vít cỡ 19mm - 30mm</v>
          </cell>
          <cell r="F1128" t="str">
            <v>Nẹp đốt sống cổ trước kèm khóa mũ vít 90 độ cỡ 19mm - 30mm</v>
          </cell>
          <cell r="G1128">
            <v>14000000</v>
          </cell>
          <cell r="H1128">
            <v>14000000</v>
          </cell>
          <cell r="I1128">
            <v>14000000</v>
          </cell>
          <cell r="J1128" t="str">
            <v>1</v>
          </cell>
          <cell r="K1128">
            <v>14000000</v>
          </cell>
          <cell r="L1128" t="str">
            <v>- Vật liệu: Hợp kim Titanium
 - Dài từ 19mm đến khoảng 30mm (khoảng cách chênh nhau giữa các nẹp là 2mm hoặc 2,5mm).
 - Trên nẹp có khóa vít. Xoay 90 độ để khóa vít.
 - Có điểm khuyết để xác định điểm giữa của nẹp. Có lỗ rộng để quan sát miếng ghép/ xương</v>
          </cell>
          <cell r="M1128" t="str">
            <v>1 Cái / Gói</v>
          </cell>
          <cell r="N1128" t="str">
            <v>Cái</v>
          </cell>
          <cell r="O1128">
            <v>0</v>
          </cell>
          <cell r="P1128">
            <v>0</v>
          </cell>
          <cell r="Q1128">
            <v>0</v>
          </cell>
          <cell r="R1128">
            <v>8000000</v>
          </cell>
        </row>
        <row r="1129">
          <cell r="E1129" t="str">
            <v>COR- Miếng ghép đĩa đệm dùng trong phẫu thuật cột sống cổ vật liệu PEEK</v>
          </cell>
          <cell r="F1129" t="str">
            <v>Miếng ghép cột sống cổ vật liệu PEEK và Titanium các cỡ</v>
          </cell>
          <cell r="G1129">
            <v>8000000</v>
          </cell>
          <cell r="H1129">
            <v>8000000</v>
          </cell>
          <cell r="I1129">
            <v>8000000</v>
          </cell>
          <cell r="J1129" t="str">
            <v>3</v>
          </cell>
          <cell r="K1129">
            <v>8000000</v>
          </cell>
          <cell r="L1129" t="str">
            <v xml:space="preserve">- Vật liệu: PEEK OPTIMA
 - Thiết kế phù hợp với cấu trúc giải phẫu của cơ thể
 - Hai bề mặt có răng
 - Số điểm đánh dấu cản quang: 3 điểm bằng vật liệu Titanium
 - Chiều rộng: 11mm,  14mm, 16mm và 18mm
 - Chiều cao: 4, 5, 6, 7, 8 và 9mm
 - Chiều sâu: 11, </v>
          </cell>
          <cell r="M1129" t="str">
            <v>1 Cái / Gói</v>
          </cell>
          <cell r="N1129" t="str">
            <v>Hộp</v>
          </cell>
          <cell r="O1129">
            <v>0</v>
          </cell>
          <cell r="P1129">
            <v>0</v>
          </cell>
          <cell r="Q1129">
            <v>0</v>
          </cell>
          <cell r="R1129">
            <v>11000000</v>
          </cell>
        </row>
        <row r="1130">
          <cell r="E1130" t="str">
            <v>DIV_Miếng ghép đĩa đệm dùng độc lập.</v>
          </cell>
          <cell r="F1130" t="str">
            <v>Miếng ghép cột sống cổ dùng độc lập, vật liệu PEEK và hợp kim Titan</v>
          </cell>
          <cell r="G1130">
            <v>11000000</v>
          </cell>
          <cell r="H1130">
            <v>11000000</v>
          </cell>
          <cell r="I1130">
            <v>11000000</v>
          </cell>
          <cell r="J1130" t="str">
            <v>1</v>
          </cell>
          <cell r="K1130">
            <v>11000000</v>
          </cell>
          <cell r="L1130" t="str">
            <v xml:space="preserve">1.Nẹp cổ trước liền đĩa đệm
 - Hình dáng: Hình thang, có răng 2 phía chống tuột, 2 lỗ dành cho bắt vít có ren xương cứng và ren xương xốp với vòng xoay khóa vít.
 - Vật liệu: PEEK 
 - Kích thước: Cao 5 - 10mm x rộng 15mm x sâu 12mm/Cao 5-10mm x rộng 17mm </v>
          </cell>
          <cell r="M1130" t="str">
            <v>1 Cái / Gói</v>
          </cell>
          <cell r="N1130" t="str">
            <v>Hộp</v>
          </cell>
          <cell r="O1130">
            <v>0</v>
          </cell>
          <cell r="P1130">
            <v>0</v>
          </cell>
          <cell r="Q1130">
            <v>0</v>
          </cell>
          <cell r="R1130">
            <v>22000000</v>
          </cell>
        </row>
        <row r="1131">
          <cell r="E1131" t="str">
            <v>DIV_Vít tự khoan/ tự Taro các cỡ</v>
          </cell>
          <cell r="F1131" t="str">
            <v>Vít tự khoan, tự Taro các cỡ</v>
          </cell>
          <cell r="G1131">
            <v>22000000</v>
          </cell>
          <cell r="H1131">
            <v>22000000</v>
          </cell>
          <cell r="I1131">
            <v>22000000</v>
          </cell>
          <cell r="J1131" t="str">
            <v>1</v>
          </cell>
          <cell r="K1131">
            <v>22000000</v>
          </cell>
          <cell r="L1131" t="str">
            <v>Vít tự khoan/ tự taro
 - Vật liệu: hợp kim Titanium
  - Được thiết kế với hai phần: ren xương cứng và ren xương xốp
 - Đường kính 3.5/4.0mm
 - Chiều dài: 11mm, 13mm, 15mm
 - Vít 11mm có 4.24mm phần ren xương cứng
 - Vít 13mm và 15mm có 5.24mm phần ren xươ</v>
          </cell>
          <cell r="M1131" t="str">
            <v>1 Cái / Gói</v>
          </cell>
          <cell r="N1131" t="str">
            <v>Hộp</v>
          </cell>
          <cell r="O1131">
            <v>0</v>
          </cell>
          <cell r="P1131">
            <v>0</v>
          </cell>
          <cell r="Q1131">
            <v>0</v>
          </cell>
          <cell r="R1131">
            <v>2000000</v>
          </cell>
        </row>
        <row r="1132">
          <cell r="E1132" t="str">
            <v>VOY- vít cột sống đa trục rỗng nòng hai bước ren các cỡ</v>
          </cell>
          <cell r="F1132" t="str">
            <v>Vít cột sống ngực/thắt lưng đa trục,vật liệu Titan, cobalt Chrome, rỗng nòng qua da, hai bước ren các cỡ, 4.75mm</v>
          </cell>
          <cell r="G1132">
            <v>2000000</v>
          </cell>
          <cell r="H1132">
            <v>2000000</v>
          </cell>
          <cell r="I1132">
            <v>2000000</v>
          </cell>
          <cell r="J1132" t="str">
            <v>1</v>
          </cell>
          <cell r="K1132">
            <v>2000000</v>
          </cell>
          <cell r="L1132" t="str">
            <v>- Mũ vít vật liệu Colbalt Chrome với vòng vương miện Titanium
 - Thân vít vật liệu hợp kim Titanium
- Vít rỗng nòng
 - Vít có hai bước ren để tăng cố định vào xương, phù hợp cho vùng xương xốp và vùng xương cứng
 '- Phần bẻ của mũ vít dài lên tới 13.8mm c</v>
          </cell>
          <cell r="M1132" t="str">
            <v>1 Cái / Gói</v>
          </cell>
          <cell r="N1132" t="str">
            <v>Cái</v>
          </cell>
          <cell r="O1132">
            <v>0</v>
          </cell>
          <cell r="P1132">
            <v>0</v>
          </cell>
          <cell r="Q1132">
            <v>0</v>
          </cell>
          <cell r="R1132">
            <v>10800000</v>
          </cell>
        </row>
        <row r="1133">
          <cell r="E1133" t="str">
            <v>VOY_ nẹp dọc qua da uốn sẵn các cỡ</v>
          </cell>
          <cell r="F1133" t="str">
            <v>Nẹp dọc qua da uốn sẵn cột sống ngực/thắt lưng, vật liệu cobalt chrome, 4.75mm</v>
          </cell>
          <cell r="G1133" t="str">
            <v>Nẹp dọc uốn sẵn các cỡ tương ứng với vít chân cung (Wiltrom)</v>
          </cell>
          <cell r="H1133" t="str">
            <v>Nẹp dọc uốn sẵn các cỡ tương ứng với vít chân cung (Wiltrom)</v>
          </cell>
          <cell r="I1133" t="str">
            <v>N07.06.040.4406.296.0013</v>
          </cell>
          <cell r="J1133">
            <v>3</v>
          </cell>
          <cell r="K1133" t="str">
            <v>C</v>
          </cell>
          <cell r="L1133" t="str">
            <v>- Vật liệu: Cobalt Chrome
 - Đường kính: 4.75 mm
 - Uốn sẵn
 - Chiều dài từ 30mm - 90mm với bước tăng 5mm
 - Đồng bộ với vít cột sống ngực/thắt lưng đa trục rỗng nòng qua da và ốc khóa trong qua da tự gãy có chiều cao ban đầu là 10.38mm, chiều cao sau khi</v>
          </cell>
          <cell r="M1133" t="str">
            <v>1 Cái / Gói</v>
          </cell>
          <cell r="N1133" t="str">
            <v>Cái</v>
          </cell>
          <cell r="O1133">
            <v>0</v>
          </cell>
          <cell r="P1133">
            <v>0</v>
          </cell>
          <cell r="Q1133">
            <v>0</v>
          </cell>
          <cell r="R1133">
            <v>5500000</v>
          </cell>
        </row>
        <row r="1134">
          <cell r="E1134" t="str">
            <v xml:space="preserve">VOY_ốc khóa trong </v>
          </cell>
          <cell r="F1134" t="str">
            <v>Ốc khóa trong cột sống ngực/thắt lưng qua da tự gãy vật liệu Titan</v>
          </cell>
          <cell r="G1134">
            <v>5500000</v>
          </cell>
          <cell r="H1134">
            <v>5500000</v>
          </cell>
          <cell r="I1134">
            <v>5500000</v>
          </cell>
          <cell r="J1134" t="str">
            <v>3</v>
          </cell>
          <cell r="K1134">
            <v>5500000</v>
          </cell>
          <cell r="L1134" t="str">
            <v>- Vật liệu: hợp kim Titanium
 - Khoảng cách giữa hai bước ren 0.9mm
 - Đường kính ren 7.863mm
 - Chiều cao sau khi bẻ mũ vít khóa trong 4.85mm (không tính phần khuyết của vít khóa trong)
 - Chiều cao ban đầu trước khi bẻ mũ vít khóa trong: 10.38mm
 - Tự g</v>
          </cell>
          <cell r="M1134" t="str">
            <v>1 Cái / Gói</v>
          </cell>
          <cell r="N1134" t="str">
            <v>Cái</v>
          </cell>
          <cell r="O1134">
            <v>0</v>
          </cell>
          <cell r="P1134">
            <v>0</v>
          </cell>
          <cell r="Q1134">
            <v>0</v>
          </cell>
          <cell r="R1134">
            <v>1500000</v>
          </cell>
        </row>
        <row r="1135">
          <cell r="E1135" t="str">
            <v>PAK- Kim chọc dò cuống sống</v>
          </cell>
          <cell r="F1135" t="str">
            <v>Kim chọc dò cuống sống cột sống thắt lưng</v>
          </cell>
          <cell r="G1135">
            <v>1500000</v>
          </cell>
          <cell r="H1135">
            <v>1500000</v>
          </cell>
          <cell r="I1135">
            <v>1500000</v>
          </cell>
          <cell r="J1135" t="str">
            <v>1</v>
          </cell>
          <cell r="K1135">
            <v>1500000</v>
          </cell>
          <cell r="L1135" t="str">
            <v>- Vật liệu: Thép không gỉ và polymer (nhựa y tế)
 - Kim được thiết kế với 2 đường kính: phía mũi đường kính nhỏ và phía sau đường kính lớn hơn, giúp dễ dàng đưa kim vào thân đốt sống qua cuống sống.
 - Tây cầm có khóa có thể tháo rời, có vạch chia trên th</v>
          </cell>
          <cell r="M1135" t="str">
            <v>1 Cái / Gói</v>
          </cell>
          <cell r="N1135" t="str">
            <v>Hộp</v>
          </cell>
          <cell r="O1135">
            <v>0</v>
          </cell>
          <cell r="P1135">
            <v>0</v>
          </cell>
          <cell r="Q1135">
            <v>0</v>
          </cell>
          <cell r="R1135">
            <v>7000000</v>
          </cell>
        </row>
        <row r="1136">
          <cell r="E1136" t="str">
            <v>SEXT - Vít đa trục công nghệ MAST các cỡ.</v>
          </cell>
          <cell r="F1136" t="str">
            <v>Vít cột sống thắt lưng đa trục rỗng nòng, chất liệu hợp kim Titan, 5.5mm</v>
          </cell>
          <cell r="G1136">
            <v>7000000</v>
          </cell>
          <cell r="H1136">
            <v>7000000</v>
          </cell>
          <cell r="I1136">
            <v>7000000</v>
          </cell>
          <cell r="J1136" t="str">
            <v>1</v>
          </cell>
          <cell r="K1136">
            <v>7000000</v>
          </cell>
          <cell r="L1136" t="str">
            <v>- Vật liệu: hợp kim Titanium
 - Góc nghiêng tối đa giữa mũ vít và thân vít là 28 độ.
 - Vít thiết kế rỗng nòng.
 - Đường kính: 5.5, 6.5 và 7.5mm.
 - Dài từ 30mm đến 50mm
 - Khoảng cách giữa 2 bước ren 2.75mm
 - Chiều cao mũ vít 16.1mm
 - Chiều rộng phần m</v>
          </cell>
          <cell r="M1136" t="str">
            <v>1 Cái / Gói</v>
          </cell>
          <cell r="N1136" t="str">
            <v>Cái</v>
          </cell>
          <cell r="O1136">
            <v>0</v>
          </cell>
          <cell r="P1136">
            <v>0</v>
          </cell>
          <cell r="Q1136">
            <v>0</v>
          </cell>
          <cell r="R1136">
            <v>7000000</v>
          </cell>
        </row>
        <row r="1137">
          <cell r="E1137" t="str">
            <v>SEXT- Ốc khóa trong dùng cho phẫu thuật qua da</v>
          </cell>
          <cell r="F1137" t="str">
            <v>Vít khóa trong cột sống thắt lưng qua da, vật liệu hợp kim Titan, 5.5mm</v>
          </cell>
          <cell r="G1137">
            <v>7000000</v>
          </cell>
          <cell r="H1137">
            <v>7000000</v>
          </cell>
          <cell r="I1137">
            <v>7000000</v>
          </cell>
          <cell r="J1137" t="str">
            <v>1</v>
          </cell>
          <cell r="K1137">
            <v>7000000</v>
          </cell>
          <cell r="L1137" t="str">
            <v>- Vật liệu: hợp kim Titanium 
 - Tự gãy khi vặn đủ lực.
 - Tổng chiều dài của vít khóa trong bao gồm phần bẻ vít: 10.38mm
 - Đường kính: 8.883mm
 - Khoảng cách giữa 2 bước ren 1.0mm
 - Chiều dài của phần vít khóa trong không bao gồm phần bẻ vít: 4.65mm
 -</v>
          </cell>
          <cell r="M1137" t="str">
            <v>1 Cái / Gói</v>
          </cell>
          <cell r="N1137" t="str">
            <v>Cái</v>
          </cell>
          <cell r="O1137">
            <v>0</v>
          </cell>
          <cell r="P1137">
            <v>0</v>
          </cell>
          <cell r="Q1137">
            <v>0</v>
          </cell>
          <cell r="R1137">
            <v>1500000</v>
          </cell>
        </row>
        <row r="1138">
          <cell r="E1138" t="str">
            <v>SEXT_Nẹp dọc uốn sẵn bắt qua da các cỡ</v>
          </cell>
          <cell r="F1138" t="str">
            <v>Nẹp dọc qua da cột sống thắt lưng công nghệ MAST - TLIF, vật liệu Titan, 5.5mm</v>
          </cell>
          <cell r="G1138">
            <v>1500000</v>
          </cell>
          <cell r="H1138">
            <v>1500000</v>
          </cell>
          <cell r="I1138">
            <v>1500000</v>
          </cell>
          <cell r="J1138" t="str">
            <v>1</v>
          </cell>
          <cell r="K1138">
            <v>1500000</v>
          </cell>
          <cell r="L1138" t="str">
            <v>- Vật liệu: Titanium
 - Uốn cong sẵn, đường kính 5.5mm
 - Dài từ 30mm đến 130mm, bước tăng 5mm
 - Có 1 đầu tù để xuyên qua da, đầu còn lại có mấu để gắn chặt vào dụng cụ luồn qua da
 - Đồng bộ với vít cột sống qua da và vít khóa trong cột sống thắt lưng q</v>
          </cell>
          <cell r="M1138" t="str">
            <v>1 Cái / Gói</v>
          </cell>
          <cell r="N1138" t="str">
            <v>Cái</v>
          </cell>
          <cell r="O1138">
            <v>0</v>
          </cell>
          <cell r="P1138">
            <v>0</v>
          </cell>
          <cell r="Q1138">
            <v>0</v>
          </cell>
          <cell r="R1138">
            <v>5000000</v>
          </cell>
        </row>
        <row r="1139">
          <cell r="E1139" t="str">
            <v>CDH- Nẹp dọc thẳng các cỡ từ 70mm đến 300 mm</v>
          </cell>
          <cell r="F1139" t="str">
            <v>Nẹp dọc qua da đa tầng cột sống ngực/thắt lưng vật liệu hợp kim Titanium</v>
          </cell>
          <cell r="G1139">
            <v>5000000</v>
          </cell>
          <cell r="H1139">
            <v>5000000</v>
          </cell>
          <cell r="I1139">
            <v>5000000</v>
          </cell>
          <cell r="J1139" t="str">
            <v>1</v>
          </cell>
          <cell r="K1139">
            <v>5000000</v>
          </cell>
          <cell r="L1139" t="str">
            <v>- Đường kính 5.5mm
 - Loại thẳng
 - Vật liệu: Titanium
 - Chiều dài từ 70mm - 300mm
 - 2 đầu tù đều có mấu để gắn chặt vào dụng cụ để luồn qua da.
 - Đồng bộ với vít cột sống qua da và vít khóa trong qua da tự gãy có chiều dài ban đầu là 10.38mm, chiều dà</v>
          </cell>
          <cell r="M1139" t="str">
            <v>1 Cái / Gói</v>
          </cell>
          <cell r="N1139" t="str">
            <v>Hộp</v>
          </cell>
          <cell r="O1139">
            <v>0</v>
          </cell>
          <cell r="P1139">
            <v>0</v>
          </cell>
          <cell r="Q1139">
            <v>0</v>
          </cell>
          <cell r="R1139">
            <v>7000000</v>
          </cell>
        </row>
        <row r="1140">
          <cell r="E1140" t="str">
            <v>VERTEX OC - Nẹp chẩm cổ Titanium các cỡ</v>
          </cell>
          <cell r="F1140" t="str">
            <v>Nẹp chẩm cổ uốn sẵn, đường kính 3.2m</v>
          </cell>
          <cell r="G1140">
            <v>7000000</v>
          </cell>
          <cell r="H1140">
            <v>7000000</v>
          </cell>
          <cell r="I1140">
            <v>7000000</v>
          </cell>
          <cell r="J1140" t="str">
            <v>3</v>
          </cell>
          <cell r="K1140">
            <v>7000000</v>
          </cell>
          <cell r="L1140" t="str">
            <v xml:space="preserve">- Vật liệu: hợp kim Titanium
- Có 03 cỡ: nhỏ, vừa và lớn
- Cỡ nhỏ: chiều rộng giữa 2 nẹp dọc: 24mm, tổng chiều rộng 32.6mm
- Cỡ trung bình: chiều rộng giữa 2 nẹp dọc: 36mm, tổng chiều rộng 44.6mm
- Cỡ lớn: chiều rộng giữa 2 nẹp dọc: 40mm, tổng chiều rộng </v>
          </cell>
          <cell r="M1140" t="str">
            <v>1 Cái / Gói</v>
          </cell>
          <cell r="N1140" t="str">
            <v>Cái</v>
          </cell>
          <cell r="O1140">
            <v>0</v>
          </cell>
          <cell r="P1140">
            <v>0</v>
          </cell>
          <cell r="Q1140">
            <v>0</v>
          </cell>
          <cell r="R1140">
            <v>7500000</v>
          </cell>
        </row>
        <row r="1141">
          <cell r="E1141" t="str">
            <v>Vertex - Bộ phận nối thanh dọc  giữa cổ và ngực Domino</v>
          </cell>
          <cell r="F1141" t="str">
            <v>Bộ phận nối giữa thanh dọc cổ với ngực</v>
          </cell>
          <cell r="G1141">
            <v>7500000</v>
          </cell>
          <cell r="H1141">
            <v>7500000</v>
          </cell>
          <cell r="I1141">
            <v>7500000</v>
          </cell>
          <cell r="J1141" t="str">
            <v>1</v>
          </cell>
          <cell r="K1141">
            <v>7500000</v>
          </cell>
          <cell r="L1141" t="str">
            <v>- Vật liệu: hợp kim Tiatanium
- Nẹp nối thanh dọc: kết nối thanh dọc đường kính 3.2mm với đường kính 5.5mm</v>
          </cell>
          <cell r="M1141" t="str">
            <v>1 Cái / Gói</v>
          </cell>
          <cell r="N1141" t="str">
            <v>Cái</v>
          </cell>
          <cell r="O1141">
            <v>0</v>
          </cell>
          <cell r="P1141">
            <v>0</v>
          </cell>
          <cell r="Q1141">
            <v>0</v>
          </cell>
          <cell r="R1141">
            <v>3000000</v>
          </cell>
        </row>
        <row r="1142">
          <cell r="E1142" t="str">
            <v>VERTEX-Kẹp giữ thanh nối ngang</v>
          </cell>
          <cell r="F1142" t="str">
            <v>Kẹp giữ thanh nối ngang cột sống cổ lối sau</v>
          </cell>
          <cell r="G1142">
            <v>3000000</v>
          </cell>
          <cell r="H1142">
            <v>3000000</v>
          </cell>
          <cell r="I1142">
            <v>3000000</v>
          </cell>
          <cell r="J1142" t="str">
            <v>1</v>
          </cell>
          <cell r="K1142">
            <v>3000000</v>
          </cell>
          <cell r="L1142" t="str">
            <v>-Vật liệu: hợp kim Titanium 
 - Giúp gia tăng độ vững với 2 kẹp giữ.
 - Dài 11.1mm
- Đường kính hai đầu gắn với nẹp dọc và nẹp nối ngang lần lượt là 7.8 và 8.5mm</v>
          </cell>
          <cell r="M1142" t="str">
            <v>1 Cái / Gói</v>
          </cell>
          <cell r="N1142" t="str">
            <v>Cái</v>
          </cell>
          <cell r="O1142">
            <v>0</v>
          </cell>
          <cell r="P1142">
            <v>0</v>
          </cell>
          <cell r="Q1142">
            <v>0</v>
          </cell>
          <cell r="R1142">
            <v>3000000</v>
          </cell>
        </row>
        <row r="1143">
          <cell r="E1143" t="str">
            <v>Vertex - Vít khóa trong cột sống cổ sau, titan</v>
          </cell>
          <cell r="F1143" t="str">
            <v>Vít ốc khoá trong cánh ren ốp cột sống cổ lối sau</v>
          </cell>
          <cell r="G1143">
            <v>3000000</v>
          </cell>
          <cell r="H1143">
            <v>3000000</v>
          </cell>
          <cell r="I1143">
            <v>3000000</v>
          </cell>
          <cell r="J1143" t="str">
            <v>1</v>
          </cell>
          <cell r="K1143">
            <v>3000000</v>
          </cell>
          <cell r="L1143" t="str">
            <v>- Vật liệu: hợp kim Titanium
 - Đường kính: 5.92mm
 - Chiều cao 3.63mm
 - Khoảng cách giữa 2 bước ren: 0.8mm
 - Lòng phía trong hình lục giác 2.5mm
  Đồng bộ với vít xốp đa trục cổ sau và nẹp dọc đường kính 3.2mm</v>
          </cell>
          <cell r="M1143" t="str">
            <v>1 Cái / Gói</v>
          </cell>
          <cell r="N1143" t="str">
            <v>Cái</v>
          </cell>
          <cell r="O1143">
            <v>0</v>
          </cell>
          <cell r="P1143">
            <v>0</v>
          </cell>
          <cell r="Q1143">
            <v>0</v>
          </cell>
          <cell r="R1143">
            <v>1000000</v>
          </cell>
        </row>
        <row r="1144">
          <cell r="E1144" t="str">
            <v>VERTEX-Nẹp nối ngang</v>
          </cell>
          <cell r="F1144" t="str">
            <v>Nẹp nối ngang cột sống cổ lối sau</v>
          </cell>
          <cell r="G1144">
            <v>1000000</v>
          </cell>
          <cell r="H1144">
            <v>1000000</v>
          </cell>
          <cell r="I1144">
            <v>1000000</v>
          </cell>
          <cell r="J1144" t="str">
            <v>1</v>
          </cell>
          <cell r="K1144">
            <v>1000000</v>
          </cell>
          <cell r="L1144" t="str">
            <v>- Vật liệu: hợp kim Titanium 
 - Nẹp nối ngang có thể có thể uốn được để ngăn chặn các ngoại lực từ bên ngoài
- Chiều dài: 60mm
- Chiều rộng: 2.4mm
- Dùng với kẹp giữ thanh nối ngang</v>
          </cell>
          <cell r="M1144" t="str">
            <v>1 Cái / Gói</v>
          </cell>
          <cell r="N1144" t="str">
            <v>Cái</v>
          </cell>
          <cell r="O1144">
            <v>0</v>
          </cell>
          <cell r="P1144">
            <v>0</v>
          </cell>
          <cell r="Q1144">
            <v>0</v>
          </cell>
          <cell r="R1144">
            <v>1500000</v>
          </cell>
        </row>
        <row r="1145">
          <cell r="E1145" t="str">
            <v>VERTEX- Thanh dọc đường kính 3.2mm, 240 mm</v>
          </cell>
          <cell r="F1145" t="str">
            <v>Thanh nẹp dọc cột sống cổ đường kính 3.2mm</v>
          </cell>
          <cell r="G1145">
            <v>1500000</v>
          </cell>
          <cell r="H1145">
            <v>1500000</v>
          </cell>
          <cell r="I1145">
            <v>1500000</v>
          </cell>
          <cell r="J1145" t="str">
            <v>1</v>
          </cell>
          <cell r="K1145">
            <v>1500000</v>
          </cell>
          <cell r="L1145" t="str">
            <v>- Vật liệu: hợp kim Titanium 
 - Dài 240mm,
 - Đường kính: 3.2mm.
 - Đồng bộ với vít xốp cột sống cổ lối sau đa trục cổ sau và vít khóa trong có lòng phía trong lục giác 2.5mm</v>
          </cell>
          <cell r="M1145" t="str">
            <v>1 Cái / Gói</v>
          </cell>
          <cell r="N1145" t="str">
            <v>Cái</v>
          </cell>
          <cell r="O1145">
            <v>0</v>
          </cell>
          <cell r="P1145">
            <v>0</v>
          </cell>
          <cell r="Q1145">
            <v>0</v>
          </cell>
          <cell r="R1145">
            <v>1000000</v>
          </cell>
        </row>
        <row r="1146">
          <cell r="E1146" t="str">
            <v>VERTEX-Vít chẩm các cỡ.</v>
          </cell>
          <cell r="F1146" t="str">
            <v>Vít chẩm cột sống cổ lối sau các cỡ.</v>
          </cell>
          <cell r="G1146">
            <v>1000000</v>
          </cell>
          <cell r="H1146">
            <v>1000000</v>
          </cell>
          <cell r="I1146">
            <v>1000000</v>
          </cell>
          <cell r="J1146" t="str">
            <v>1</v>
          </cell>
          <cell r="K1146">
            <v>1000000</v>
          </cell>
          <cell r="L1146" t="str">
            <v>- Vật liệu: hợp kim Titanium   
- Đường kính: 4.0 mm và 4.5 mm 
 - Khoảng cách giữa 2 bước ren: 1.0mm  
- Chiều dài vít từ 6-18mm  
- Vít ren xương cứng, đồng bộ với nẹp chẩm cổ sau</v>
          </cell>
          <cell r="M1146" t="str">
            <v>1 Cái / Gói</v>
          </cell>
          <cell r="N1146" t="str">
            <v>Cái</v>
          </cell>
          <cell r="O1146">
            <v>0</v>
          </cell>
          <cell r="P1146">
            <v>0</v>
          </cell>
          <cell r="Q1146">
            <v>0</v>
          </cell>
          <cell r="R1146">
            <v>4000000</v>
          </cell>
        </row>
        <row r="1147">
          <cell r="E1147" t="str">
            <v>VERTEX -Vít xốp đa trục cột sống cổ lối sau các cỡ</v>
          </cell>
          <cell r="F1147" t="str">
            <v>Vít xốp/cứng đa trục cột sống cổ lối sau các cỡ.</v>
          </cell>
          <cell r="G1147">
            <v>4000000</v>
          </cell>
          <cell r="H1147">
            <v>4000000</v>
          </cell>
          <cell r="I1147">
            <v>4000000</v>
          </cell>
          <cell r="J1147" t="str">
            <v>1</v>
          </cell>
          <cell r="K1147">
            <v>4000000</v>
          </cell>
          <cell r="L1147" t="str">
            <v>Vật liệu: hợp kim Titanium. Vít tự tarô. Chiều cao mũ vít: 10.8mm. Chiều rộng mũ vít phần vuông góc thanh dọc: 8.5mm. Khoảng cách giữa 2 bước ren: 1.48mm. Đường kính vít 3.5, 4.0, 4.5 mm. Chiều dài vít từ 10 mm đến 52 mm, bước tăng 2mm. Tương thích với hệ</v>
          </cell>
          <cell r="M1147" t="str">
            <v>1 Cái / Gói</v>
          </cell>
          <cell r="N1147" t="str">
            <v>Cái</v>
          </cell>
          <cell r="O1147">
            <v>0</v>
          </cell>
          <cell r="P1147">
            <v>0</v>
          </cell>
          <cell r="Q1147">
            <v>0</v>
          </cell>
          <cell r="R1147">
            <v>5000000</v>
          </cell>
        </row>
        <row r="1148">
          <cell r="E1148" t="str">
            <v>MAST-Xương ghép nhân tạo 10cc</v>
          </cell>
          <cell r="F1148" t="str">
            <v>Sản phẩm sinh học thay thế xương gồm Hydroxyapatite và Beta-Tricalcium Phosphate, 10cc</v>
          </cell>
          <cell r="G1148">
            <v>5000000</v>
          </cell>
          <cell r="H1148">
            <v>5000000</v>
          </cell>
          <cell r="I1148">
            <v>5000000</v>
          </cell>
          <cell r="J1148" t="str">
            <v>3</v>
          </cell>
          <cell r="K1148">
            <v>5000000</v>
          </cell>
          <cell r="L1148" t="str">
            <v>- Thành phần hoá học: 15% Hydroxyapatite và 85% beta-Tricalcium Phosphate.  
 - Cấu trúc vật lý: Cấu tạo xốp 3 chiều đồng nhất, thành phần hóa học gần giống xương cơ thể người  
- Kích thước hạt: 1.6mm - 3.2mm.  
- Độ xốp của hạt: 80%. với kích thước trun</v>
          </cell>
          <cell r="M1148" t="str">
            <v>1 Cái / Gói</v>
          </cell>
          <cell r="N1148" t="str">
            <v>Cái</v>
          </cell>
          <cell r="O1148">
            <v>0</v>
          </cell>
          <cell r="P1148">
            <v>0</v>
          </cell>
          <cell r="Q1148">
            <v>0</v>
          </cell>
          <cell r="R1148">
            <v>8000000</v>
          </cell>
        </row>
        <row r="1149">
          <cell r="E1149">
            <v>8000000</v>
          </cell>
          <cell r="F1149" t="str">
            <v>Vít cột sống lưng đơn trục kèm ốc khóa trong, các cỡ</v>
          </cell>
          <cell r="G1149" t="str">
            <v>Vít chân cung tiêu chuẩn đơn trục (kèm ốc khóa trong)</v>
          </cell>
          <cell r="H1149" t="str">
            <v>Vít chân cung tiêu chuẩn đơn trục (kèm ốc khóa trong)</v>
          </cell>
          <cell r="I1149" t="str">
            <v>N07.06.040.0942.000.0011</v>
          </cell>
          <cell r="J1149" t="str">
            <v>Nhóm 5</v>
          </cell>
          <cell r="K1149" t="str">
            <v>Loại C</v>
          </cell>
          <cell r="L1149" t="str">
            <v xml:space="preserve">- Vật liệu: Titanium Alloy Ti-6Al-4V ELI theo tiêu chuẩn ASTM F136.
- Đầu vít dạng hoa Tulip. 
- Mũi vít nhọn và có 2 rãnh cắt giúp vít tự taro, dễ dàng bắt vào xương.
- Thân vít có 2 loại ren: 2/3 ren trước là ren bén, bắt vào xương xốp (thân đốt sống); </v>
          </cell>
          <cell r="M1149" t="str">
            <v>Cái/Gói</v>
          </cell>
          <cell r="N1149" t="str">
            <v>Cái</v>
          </cell>
          <cell r="O1149">
            <v>0</v>
          </cell>
          <cell r="P1149">
            <v>0</v>
          </cell>
          <cell r="Q1149">
            <v>0</v>
          </cell>
          <cell r="R1149">
            <v>3850000</v>
          </cell>
        </row>
        <row r="1150">
          <cell r="E1150">
            <v>3850000</v>
          </cell>
          <cell r="F1150" t="str">
            <v>Vít cột sống lưng đa trục kèm ốc khóa trong, các cỡ</v>
          </cell>
          <cell r="G1150" t="str">
            <v xml:space="preserve">Vít chân cung tiêu chuẩn đa trục (kèm ốc khóa trong) </v>
          </cell>
          <cell r="H1150" t="str">
            <v xml:space="preserve">Vít chân cung tiêu chuẩn đa trục (kèm ốc khóa trong) </v>
          </cell>
          <cell r="I1150" t="str">
            <v>N07.06.040.0942.000.0010</v>
          </cell>
          <cell r="J1150" t="str">
            <v>Nhóm 5</v>
          </cell>
          <cell r="K1150" t="str">
            <v>Loại C</v>
          </cell>
          <cell r="L1150" t="str">
            <v xml:space="preserve">- Vật liệu: Titanium Alloy Ti-6Al-4V ELI theo tiêu chuẩn ASTM F136.
- Đầu vít dạng hoa Tulip. 
- Mũi vít nhọn và có 2 rãnh cắt giúp vít tự taro, dễ dàng bắt vào xương.
- Thân vít có 2 loại ren: 2/3 ren trước là ren bén, bắt vào xương xốp (thân đốt sống); </v>
          </cell>
          <cell r="M1150" t="str">
            <v>Cái/Gói</v>
          </cell>
          <cell r="N1150" t="str">
            <v>Cái</v>
          </cell>
          <cell r="O1150">
            <v>0</v>
          </cell>
          <cell r="P1150">
            <v>0</v>
          </cell>
          <cell r="Q1150">
            <v>0</v>
          </cell>
          <cell r="R1150">
            <v>4550000</v>
          </cell>
        </row>
        <row r="1151">
          <cell r="E1151">
            <v>4550000</v>
          </cell>
          <cell r="F1151" t="str">
            <v>Vít cột sống lưng đơn trục ren đôi kèm ốc khóa trong, các cỡ</v>
          </cell>
          <cell r="G1151" t="str">
            <v xml:space="preserve">Vít chân cung nén ép đơn trục (kèm ốc khóa trong) </v>
          </cell>
          <cell r="H1151" t="str">
            <v xml:space="preserve">Vít chân cung nén ép đơn trục (kèm ốc khóa trong) </v>
          </cell>
          <cell r="I1151" t="str">
            <v>N07.06.040.0942.000.0007</v>
          </cell>
          <cell r="J1151" t="str">
            <v>Nhóm 5</v>
          </cell>
          <cell r="K1151" t="str">
            <v>Loại C</v>
          </cell>
          <cell r="L1151" t="str">
            <v>- Vật liệu: Titanium Alloy Ti-6Al-4V ELI theo tiêu chuẩn ASTM F136.
- Đầu vít dạng hoa Tulip. 
- Mũi vít nhọn và có 2 rãnh cắt giúp vít tự taro, dễ dàng bắt vào xương.
- Vít có ren đôi với bước ren khác nhau. Cơ chế ren đôi nén ép giúp tăng độ bám của vít</v>
          </cell>
          <cell r="M1151" t="str">
            <v>Cái/Gói</v>
          </cell>
          <cell r="N1151" t="str">
            <v>Cái</v>
          </cell>
          <cell r="O1151">
            <v>0</v>
          </cell>
          <cell r="P1151">
            <v>0</v>
          </cell>
          <cell r="Q1151">
            <v>0</v>
          </cell>
          <cell r="R1151">
            <v>4250000</v>
          </cell>
        </row>
        <row r="1152">
          <cell r="E1152">
            <v>4250000</v>
          </cell>
          <cell r="F1152" t="str">
            <v>Vít cột sống lưng đa trục ren đôi kèm ốc khóa trong, các cỡ</v>
          </cell>
          <cell r="G1152" t="str">
            <v xml:space="preserve">Vít chân cung nén ép đa trục (kèm ốc khóa trong) </v>
          </cell>
          <cell r="H1152" t="str">
            <v xml:space="preserve">Vít chân cung nén ép đa trục (kèm ốc khóa trong) </v>
          </cell>
          <cell r="I1152" t="str">
            <v>N07.06.040.0942.000.0006</v>
          </cell>
          <cell r="J1152" t="str">
            <v>Nhóm 5</v>
          </cell>
          <cell r="K1152" t="str">
            <v>Loại C</v>
          </cell>
          <cell r="L1152" t="str">
            <v>- Vật liệu: Titanium Alloy Ti-6Al-4V ELI theo tiêu chuẩn ASTM F136.
- Đầu vít dạng hoa Tulip. 
- Mũi vít nhọn và có 2 rãnh cắt giúp vít tự taro, dễ dàng bắt vào xương.
- Vít có ren đôi với bước ren khác nhau. Cơ chế ren đôi nén ép giúp tăng độ bám của vít</v>
          </cell>
          <cell r="M1152" t="str">
            <v>Cái/Gói</v>
          </cell>
          <cell r="N1152" t="str">
            <v>Cái</v>
          </cell>
          <cell r="O1152">
            <v>0</v>
          </cell>
          <cell r="P1152">
            <v>0</v>
          </cell>
          <cell r="Q1152">
            <v>0</v>
          </cell>
          <cell r="R1152">
            <v>5460000</v>
          </cell>
        </row>
        <row r="1153">
          <cell r="E1153">
            <v>5460000</v>
          </cell>
          <cell r="F1153" t="str">
            <v>Vít cột sống lưng phủ H.A đơn trục, các cỡ</v>
          </cell>
          <cell r="G1153" t="str">
            <v>Vít chân cung phủ H.A đơn trục (kèm ốc khóa trong)</v>
          </cell>
          <cell r="H1153" t="str">
            <v>Vít chân cung phủ H.A đơn trục (kèm ốc khóa trong)</v>
          </cell>
          <cell r="I1153" t="str">
            <v>N07.06.040.0942.000.0009</v>
          </cell>
          <cell r="J1153" t="str">
            <v>Nhóm 5</v>
          </cell>
          <cell r="K1153" t="str">
            <v>Loại C</v>
          </cell>
          <cell r="L1153" t="str">
            <v xml:space="preserve">- Vật liệu: Titanium Alloy Ti-6Al-4V ELI theo tiêu chuẩn ASTM F136.
- Đầu vít dạng hoa Tulip. 
- Mũi vít nhọn và có 2 rãnh cắt giúp vít tự taro, dễ dàng bắt vào xương.
- Thân vít có 2 loại ren: 2/3 ren trước là ren bén, bắt vào xương xốp (thân đốt sống); </v>
          </cell>
          <cell r="M1153" t="str">
            <v>Cái/Gói</v>
          </cell>
          <cell r="N1153" t="str">
            <v>Cái</v>
          </cell>
          <cell r="O1153">
            <v>0</v>
          </cell>
          <cell r="P1153">
            <v>0</v>
          </cell>
          <cell r="Q1153">
            <v>0</v>
          </cell>
          <cell r="R1153">
            <v>5960000</v>
          </cell>
        </row>
        <row r="1154">
          <cell r="E1154">
            <v>5960000</v>
          </cell>
          <cell r="F1154" t="str">
            <v>Vít cột sống lưng phủ H.A đa trục, các cỡ</v>
          </cell>
          <cell r="G1154" t="str">
            <v>Vít chân cung phủ H.A đa trục (kèm ốc khóa trong)</v>
          </cell>
          <cell r="H1154" t="str">
            <v>Vít chân cung phủ H.A đa trục (kèm ốc khóa trong)</v>
          </cell>
          <cell r="I1154" t="str">
            <v>N07.06.040.0942.000.0008</v>
          </cell>
          <cell r="J1154" t="str">
            <v>Nhóm 5</v>
          </cell>
          <cell r="K1154" t="str">
            <v>Loại C</v>
          </cell>
          <cell r="L1154" t="str">
            <v xml:space="preserve">- Vật liệu: Titanium Alloy Ti-6Al-4V ELI theo tiêu chuẩn ASTM F136.
- Đầu vít dạng hoa Tulip. 
- Mũi vít nhọn và có 2 rãnh cắt giúp vít tự taro, dễ dàng bắt vào xương.
- Thân vít có 2 loại ren: 2/3 ren trước là ren bén, bắt vào xương xốp (thân đốt sống); </v>
          </cell>
          <cell r="M1154" t="str">
            <v>Cái/Gói</v>
          </cell>
          <cell r="N1154" t="str">
            <v>Cái</v>
          </cell>
          <cell r="O1154">
            <v>0</v>
          </cell>
          <cell r="P1154">
            <v>0</v>
          </cell>
          <cell r="Q1154">
            <v>0</v>
          </cell>
          <cell r="R1154">
            <v>6860000</v>
          </cell>
        </row>
        <row r="1155">
          <cell r="E1155">
            <v>6860000</v>
          </cell>
          <cell r="F1155" t="str">
            <v>Nẹp dọc, độ dài &lt; 100mm</v>
          </cell>
          <cell r="G1155" t="str">
            <v>Thanh nối ROD (độ dài &lt; 100mm)</v>
          </cell>
          <cell r="H1155" t="str">
            <v>Thanh nối ROD (độ dài &lt; 100mm)</v>
          </cell>
          <cell r="I1155" t="str">
            <v>N07.06.040.0942.000.0001</v>
          </cell>
          <cell r="J1155" t="str">
            <v>Nhóm 5</v>
          </cell>
          <cell r="K1155" t="str">
            <v>Loại C</v>
          </cell>
          <cell r="L1155" t="str">
            <v>Thanh nối ROD (độ dài &lt; 100mm)
- Vật liệu: Titanium Alloy Ti-6Al-4V ELI theo tiêu chuẩn ASTM F136
- Thiết kế dạng thanh tròn đặc, 2 đầu: một đầu tròn, một đầu có hình lục giác. 
- Thanh nối ROD được khắc đường kẽ bằng laser giúp định hướng khi uốn. 
- Tha</v>
          </cell>
          <cell r="M1155" t="str">
            <v>Cái/Gói</v>
          </cell>
          <cell r="N1155" t="str">
            <v>Cái</v>
          </cell>
          <cell r="O1155">
            <v>0</v>
          </cell>
          <cell r="P1155">
            <v>0</v>
          </cell>
          <cell r="Q1155">
            <v>0</v>
          </cell>
          <cell r="R1155">
            <v>750000</v>
          </cell>
        </row>
        <row r="1156">
          <cell r="E1156">
            <v>750000</v>
          </cell>
          <cell r="F1156" t="str">
            <v>Nẹp dọc, độ dài từ 100mm - 160mm</v>
          </cell>
          <cell r="G1156" t="str">
            <v>Thanh nối ROD (Độ dài 100mm - 160mm)</v>
          </cell>
          <cell r="H1156" t="str">
            <v>Thanh nối ROD (Độ dài 100mm - 160mm)</v>
          </cell>
          <cell r="I1156" t="str">
            <v>N07.06.040.0942.000.0001</v>
          </cell>
          <cell r="J1156" t="str">
            <v>Nhóm 5</v>
          </cell>
          <cell r="K1156" t="str">
            <v>Loại C</v>
          </cell>
          <cell r="L1156" t="str">
            <v xml:space="preserve">Thanh nối ROD (Độ dài 100mm - 160mm)
- Vật liệu: Titanium Alloy Ti-6Al-4V ELI theo tiêu chuẩn ASTM F136
- Thiết kế dạng thanh tròn đặc, 2 đầu: một đầu tròn, một đầu có hình lục giác. 
- Thanh nối ROD được khắc đường kẽ bằng laser giúp định hướng khi uốn. </v>
          </cell>
          <cell r="M1156" t="str">
            <v>Cái/Gói</v>
          </cell>
          <cell r="N1156" t="str">
            <v>Cái</v>
          </cell>
          <cell r="O1156">
            <v>0</v>
          </cell>
          <cell r="P1156">
            <v>0</v>
          </cell>
          <cell r="Q1156">
            <v>0</v>
          </cell>
          <cell r="R1156">
            <v>1250000</v>
          </cell>
        </row>
        <row r="1157">
          <cell r="E1157">
            <v>1250000</v>
          </cell>
          <cell r="F1157" t="str">
            <v>Nẹp nối ngang, các cỡ</v>
          </cell>
          <cell r="G1157" t="str">
            <v xml:space="preserve">Thanh nối ngang </v>
          </cell>
          <cell r="H1157" t="str">
            <v xml:space="preserve">Thanh nối ngang </v>
          </cell>
          <cell r="I1157" t="str">
            <v>N07.06.040.0942.000.0005</v>
          </cell>
          <cell r="J1157" t="str">
            <v>Nhóm 5</v>
          </cell>
          <cell r="K1157" t="str">
            <v>Loại C</v>
          </cell>
          <cell r="L1157" t="str">
            <v>- Vật liệu: Titanium Alloy Ti6Al4V ELI theo tiêu chuẩn ASTM F136 
- Có size S, M, L với thiết kế chiều dài thích hợp dùng cho tất cả các vị trí của cột sống.
- Thanh nối ngang bao gồm: 2 đầu có rãnh tương thích với hệ thống thanh ROD, và 1 thanh nối ngang</v>
          </cell>
          <cell r="M1157" t="str">
            <v>Cái/Gói</v>
          </cell>
          <cell r="N1157" t="str">
            <v>Cái</v>
          </cell>
          <cell r="O1157">
            <v>0</v>
          </cell>
          <cell r="P1157">
            <v>0</v>
          </cell>
          <cell r="Q1157">
            <v>0</v>
          </cell>
          <cell r="R1157">
            <v>6450000</v>
          </cell>
        </row>
        <row r="1158">
          <cell r="E1158">
            <v>6450000</v>
          </cell>
          <cell r="F1158" t="str">
            <v>Đĩa đệm cột sống lưng loại cong, các cỡ</v>
          </cell>
          <cell r="G1158" t="str">
            <v>Đĩa đệm TLIF-Kidney</v>
          </cell>
          <cell r="H1158" t="str">
            <v>Đĩa đệm TLIF-Kidney</v>
          </cell>
          <cell r="I1158" t="str">
            <v>N06.04.020.0942.000.0001</v>
          </cell>
          <cell r="J1158" t="str">
            <v>Nhóm 5</v>
          </cell>
          <cell r="K1158" t="str">
            <v>Loại C</v>
          </cell>
          <cell r="L1158" t="str">
            <v>- Vật liệu: PEEK (ASTM F2026) và Titanium Alloy Ti-6Al-4V ELI (ASTM F136).
- Thiết kế dạng cong (hình trái chuối/ hạt đậu…)
- Mặt trên và mặt dưới có răng cưa (độ cao răng từ 0.5mm – 0.8mm) giúp đĩa đệm bám chắc vào bề mặt xương.
- Góc nghiêng giữa mặt tr</v>
          </cell>
          <cell r="M1158" t="str">
            <v>Cái/Gói</v>
          </cell>
          <cell r="N1158" t="str">
            <v>Cái</v>
          </cell>
          <cell r="O1158">
            <v>0</v>
          </cell>
          <cell r="P1158">
            <v>0</v>
          </cell>
          <cell r="Q1158">
            <v>0</v>
          </cell>
          <cell r="R1158">
            <v>8560000</v>
          </cell>
        </row>
        <row r="1159">
          <cell r="E1159">
            <v>8560000</v>
          </cell>
          <cell r="F1159" t="str">
            <v>Đĩa đệm cột sống lưng loại thẳng, các cỡ</v>
          </cell>
          <cell r="G1159" t="str">
            <v>Đĩa đệm PLIF-Bullet</v>
          </cell>
          <cell r="H1159" t="str">
            <v>Đĩa đệm PLIF-Bullet</v>
          </cell>
          <cell r="I1159" t="str">
            <v>N06.04.020.0942.000.0002</v>
          </cell>
          <cell r="J1159" t="str">
            <v>Nhóm 5</v>
          </cell>
          <cell r="K1159" t="str">
            <v>Loại C</v>
          </cell>
          <cell r="L1159" t="str">
            <v>- Vật liệu: PEEK (ASTM F2026) và Titanium Alloy Ti-6Al-4V ELI (ASTM F136).
- Thiết kế dạng thẳng hình viên đạn, đầu thuôn.
- Mặt trên và mặt dưới có răng cưa (chiều cao răng từ 0.5mm – 0.8mm) giúp đĩa đệm bám chắc vào bề mặt xương. 
- Góc nghiêng giữa mặt</v>
          </cell>
          <cell r="M1159" t="str">
            <v>Cái/Gói</v>
          </cell>
          <cell r="N1159" t="str">
            <v>Cái</v>
          </cell>
          <cell r="O1159">
            <v>0</v>
          </cell>
          <cell r="P1159">
            <v>0</v>
          </cell>
          <cell r="Q1159">
            <v>0</v>
          </cell>
          <cell r="R1159">
            <v>6800000</v>
          </cell>
        </row>
        <row r="1160">
          <cell r="E1160">
            <v>6800000</v>
          </cell>
          <cell r="F1160" t="str">
            <v>Nẹp cổ trước (Độ dài từ 35mm-47mm)</v>
          </cell>
          <cell r="G1160" t="str">
            <v>Nẹp cột sống cổ lối trước (Độ dài từ 35mm-47mm)</v>
          </cell>
          <cell r="H1160" t="str">
            <v>Nẹp cột sống cổ lối trước (Độ dài từ 35mm-47mm)</v>
          </cell>
          <cell r="I1160" t="str">
            <v>N07.06.040.0942.000.0004</v>
          </cell>
          <cell r="J1160" t="str">
            <v>Nhóm 5</v>
          </cell>
          <cell r="K1160" t="str">
            <v>Loại C</v>
          </cell>
          <cell r="L1160" t="str">
            <v>- Vật liệu: Titanium Alloy Ti-6Al-4V ELI theo tiêu chuẩn ASTM F136.
- Độ dài: Từ 35 mm đến 47 mm.
- Độ dày nẹp: Từ 1.7mm đến 2.2 mm
- Độ rộng: Từ 16mm đến 20mm.
- Thân nẹp có các lỗ để bắt vít cột sống cổ lối trước, trên các lỗ có thiết kế vòng khóa với c</v>
          </cell>
          <cell r="M1160" t="str">
            <v>Cái/Gói</v>
          </cell>
          <cell r="N1160" t="str">
            <v>Cái</v>
          </cell>
          <cell r="O1160">
            <v>0</v>
          </cell>
          <cell r="P1160">
            <v>0</v>
          </cell>
          <cell r="Q1160">
            <v>0</v>
          </cell>
          <cell r="R1160">
            <v>11550000</v>
          </cell>
        </row>
        <row r="1161">
          <cell r="E1161">
            <v>11550000</v>
          </cell>
          <cell r="F1161" t="str">
            <v>Nẹp cổ trước (Độ dài từ 50mm-69mm)</v>
          </cell>
          <cell r="G1161" t="str">
            <v>Nẹp cột sống cổ lối trước (Độ dài từ 50mm-69mm)</v>
          </cell>
          <cell r="H1161" t="str">
            <v>Nẹp cột sống cổ lối trước (Độ dài từ 50mm-69mm)</v>
          </cell>
          <cell r="I1161" t="str">
            <v>N07.06.040.0942.000.0004</v>
          </cell>
          <cell r="J1161" t="str">
            <v>Nhóm 5</v>
          </cell>
          <cell r="K1161" t="str">
            <v>Loại C</v>
          </cell>
          <cell r="L1161" t="str">
            <v>- Vật liệu: Titanium Alloy Ti-6Al-4V ELI theo tiêu chuẩn ASTM F136.
- Độ dài: Từ 50 mm đến 69 mm.
- Độ dày nẹp: Từ 1.7mm đến 2.2 mm
- Độ rộng: Từ 16mm đến 20mm.
- Thân nẹp có các lỗ để bắt vít cột sống cổ lối trước, trên các lỗ có thiết kế vòng khóa với c</v>
          </cell>
          <cell r="M1161" t="str">
            <v>Cái/Gói</v>
          </cell>
          <cell r="N1161" t="str">
            <v>Cái</v>
          </cell>
          <cell r="O1161">
            <v>0</v>
          </cell>
          <cell r="P1161">
            <v>0</v>
          </cell>
          <cell r="Q1161">
            <v>0</v>
          </cell>
          <cell r="R1161">
            <v>12150000</v>
          </cell>
        </row>
        <row r="1162">
          <cell r="E1162">
            <v>12150000</v>
          </cell>
          <cell r="F1162" t="str">
            <v xml:space="preserve">Vít cột sống cổ lối trước </v>
          </cell>
          <cell r="G1162" t="str">
            <v xml:space="preserve">Vít cột sống cổ lối trước </v>
          </cell>
          <cell r="H1162" t="str">
            <v xml:space="preserve">Vít cột sống cổ lối trước </v>
          </cell>
          <cell r="I1162" t="str">
            <v>N07.06.040.0942.000.0012</v>
          </cell>
          <cell r="J1162" t="str">
            <v>Nhóm 5</v>
          </cell>
          <cell r="K1162" t="str">
            <v>Loại C</v>
          </cell>
          <cell r="L1162" t="str">
            <v>- Vật liệu: Titanium Alloy Ti-6Al-4V ELI theo tiêu chuẩn ASTM F136.
- Đi kèm với nẹp cột sống cổ lối trước giúp cố định nẹp cột sống cổ vào thân đốt sống. 
- Mũ vít mỏng giúp bám sát vào thân nẹp. 
- Thân vít có ren nhọn, mũi vít có 2 rãnh giúp vít tự tar</v>
          </cell>
          <cell r="M1162" t="str">
            <v>Cái/Gói</v>
          </cell>
          <cell r="N1162" t="str">
            <v>Cái</v>
          </cell>
          <cell r="O1162">
            <v>0</v>
          </cell>
          <cell r="P1162">
            <v>0</v>
          </cell>
          <cell r="Q1162">
            <v>0</v>
          </cell>
          <cell r="R1162">
            <v>825000</v>
          </cell>
        </row>
        <row r="1163">
          <cell r="E1163">
            <v>825000</v>
          </cell>
          <cell r="F1163" t="str">
            <v xml:space="preserve">Đĩa đệm cột sống cổ lối trước, các cỡ </v>
          </cell>
          <cell r="G1163" t="str">
            <v>Đĩa đệm cột sống cổ lối trước DUO</v>
          </cell>
          <cell r="H1163" t="str">
            <v>Đĩa đệm cột sống cổ lối trước DUO</v>
          </cell>
          <cell r="I1163" t="str">
            <v>N06.04.020.0942.000.0003</v>
          </cell>
          <cell r="J1163" t="str">
            <v>Nhóm 5</v>
          </cell>
          <cell r="K1163" t="str">
            <v>Loại C</v>
          </cell>
          <cell r="L1163" t="str">
            <v xml:space="preserve">- Vật liệu: PEEK (ASTM F2026) và Titanium Alloy Ti-6Al-4V ELI (ASTM F136).
- Thiết kế dạng hình thang. 
- Mặt trên và mặt dưới có răng cưa (độ cao răng từ 0.5mm – 0.8mm) giúp đĩa đệm bám chắc trên bề mặt thân đốt sống. 
- Góc nghiêng giữa mặt trên và mặt </v>
          </cell>
          <cell r="M1163" t="str">
            <v>Cái/Gói</v>
          </cell>
          <cell r="N1163" t="str">
            <v>Cái</v>
          </cell>
          <cell r="O1163">
            <v>0</v>
          </cell>
          <cell r="P1163">
            <v>0</v>
          </cell>
          <cell r="Q1163">
            <v>0</v>
          </cell>
          <cell r="R1163">
            <v>8450000</v>
          </cell>
        </row>
        <row r="1164">
          <cell r="E1164">
            <v>8450000</v>
          </cell>
          <cell r="F1164" t="str">
            <v>Đốt sống nhân tạo dạng lồng Titanium, tăng đơ điều chỉnh độ dài (Đk 14mm)</v>
          </cell>
          <cell r="G1164" t="str">
            <v>Lồng xương Expandable (Đường kính 14mm)</v>
          </cell>
          <cell r="H1164" t="str">
            <v>Lồng xương Expandable (Đường kính 14mm)</v>
          </cell>
          <cell r="I1164" t="str">
            <v>N06.04.020.0942.000.0005</v>
          </cell>
          <cell r="J1164" t="str">
            <v>Nhóm 5</v>
          </cell>
          <cell r="K1164" t="str">
            <v>Loại C</v>
          </cell>
          <cell r="L1164" t="str">
            <v xml:space="preserve">- Vật liệu: Titanium Alloy Ti-6Al-4V ELI theo tiêu chuẩn ASTM F136.
- Hai đầu của đốt sống nhân tạo có nẹp với 4 lỗ để bắt vít vào thân đốt sống trên - dưới. 
- Phần thân hình trụ có khoang rỗng ghép xương và điều chỉnh được chiều dài tùy theo kích thước </v>
          </cell>
          <cell r="M1164" t="str">
            <v>Cái/Gói</v>
          </cell>
          <cell r="N1164" t="str">
            <v>Cái</v>
          </cell>
          <cell r="O1164">
            <v>0</v>
          </cell>
          <cell r="P1164">
            <v>0</v>
          </cell>
          <cell r="Q1164">
            <v>0</v>
          </cell>
          <cell r="R1164">
            <v>18750000</v>
          </cell>
        </row>
        <row r="1165">
          <cell r="E1165">
            <v>18750000</v>
          </cell>
          <cell r="F1165" t="str">
            <v>Đốt sống nhân tạo dạng lồng Titanium, tăng đơ điều chỉnh độ dài (Đk 16mm)</v>
          </cell>
          <cell r="G1165" t="str">
            <v>Lồng xương Expandable (Đường kính 16mm)</v>
          </cell>
          <cell r="H1165" t="str">
            <v>Lồng xương Expandable (Đường kính 16mm)</v>
          </cell>
          <cell r="I1165" t="str">
            <v>N06.04.020.0942.000.0005</v>
          </cell>
          <cell r="J1165" t="str">
            <v>Nhóm 5</v>
          </cell>
          <cell r="K1165" t="str">
            <v>Loại C</v>
          </cell>
          <cell r="L1165" t="str">
            <v xml:space="preserve">- Vật liệu: Titanium Alloy Ti-6Al-4V ELI theo tiêu chuẩn ASTM F136.
- Hai đầu của đốt sống nhân tạo có nẹp với 4 lỗ để bắt vít vào thân đốt sống trên - dưới. 
- Phân thân hình trụ có khoang rỗng ghép xương và điều chỉnh được chiều dài tùy theo kích thước </v>
          </cell>
          <cell r="M1165" t="str">
            <v>Cái/Gói</v>
          </cell>
          <cell r="N1165" t="str">
            <v>Cái</v>
          </cell>
          <cell r="O1165">
            <v>0</v>
          </cell>
          <cell r="P1165">
            <v>0</v>
          </cell>
          <cell r="Q1165">
            <v>0</v>
          </cell>
          <cell r="R1165">
            <v>21260000</v>
          </cell>
        </row>
        <row r="1166">
          <cell r="E1166">
            <v>21260000</v>
          </cell>
          <cell r="F1166" t="str">
            <v>Đốt sống nhân tạo, dạng lồng Titanium thân rỗng (Đk từ 12mm-14mm)</v>
          </cell>
          <cell r="G1166" t="str">
            <v>Lồng xương ECO (Đường kính 12mm, 14mm)</v>
          </cell>
          <cell r="H1166" t="str">
            <v>Lồng xương ECO (Đường kính 12mm, 14mm)</v>
          </cell>
          <cell r="I1166" t="str">
            <v>N06.04.020.0942.000.0006</v>
          </cell>
          <cell r="J1166" t="str">
            <v>Nhóm 5</v>
          </cell>
          <cell r="K1166" t="str">
            <v>Loại C</v>
          </cell>
          <cell r="L1166" t="str">
            <v>- Vật liệu: Titanium Alloy Ti-6Al-4V ELI theo tiêu chuẩn ASTM F136.
- Thiết kế hình trụ tròn dạng lưới giúp tăng độ bám và phục hồi của xương. 
- Chiều dài có thể thay đổi tùy theo kích thước của thân đốt sống cần thay thế. 
- Phần trung tâm rỗng tạo khoả</v>
          </cell>
          <cell r="M1166" t="str">
            <v>Cái/Gói</v>
          </cell>
          <cell r="N1166" t="str">
            <v>Cái</v>
          </cell>
          <cell r="O1166">
            <v>0</v>
          </cell>
          <cell r="P1166">
            <v>0</v>
          </cell>
          <cell r="Q1166">
            <v>0</v>
          </cell>
          <cell r="R1166">
            <v>12260000</v>
          </cell>
        </row>
        <row r="1167">
          <cell r="E1167">
            <v>12260000</v>
          </cell>
          <cell r="F1167" t="str">
            <v>Đốt sống nhân tạo, dạng lồng Titanium thân rỗng (Đk 16mm)</v>
          </cell>
          <cell r="G1167" t="str">
            <v>Lồng xương ECO (Đường kính 16mm)</v>
          </cell>
          <cell r="H1167" t="str">
            <v>Lồng xương ECO (Đường kính 16mm)</v>
          </cell>
          <cell r="I1167" t="str">
            <v>N06.04.020.0942.000.0006</v>
          </cell>
          <cell r="J1167" t="str">
            <v>Nhóm 5</v>
          </cell>
          <cell r="K1167" t="str">
            <v>Loại C</v>
          </cell>
          <cell r="L1167" t="str">
            <v>- Vật liệu: Titanium Alloy Ti-6Al-4V ELI theo tiêu chuẩn ASTM F136.
- Thiết kế hình trụ tròn dạng lưới giúp tăng độ bám và phục hồi của xương. 
- Chiều dài có thể thay đổi tùy theo kích thước của thân đốt sống cần thay thế. 
- Phần trung tâm rỗng tạo khoả</v>
          </cell>
          <cell r="M1167" t="str">
            <v>Cái/Gói</v>
          </cell>
          <cell r="N1167" t="str">
            <v>Cái</v>
          </cell>
          <cell r="O1167">
            <v>0</v>
          </cell>
          <cell r="P1167">
            <v>0</v>
          </cell>
          <cell r="Q1167">
            <v>0</v>
          </cell>
          <cell r="R1167">
            <v>14370000</v>
          </cell>
        </row>
        <row r="1168">
          <cell r="E1168">
            <v>14370000</v>
          </cell>
          <cell r="F1168" t="str">
            <v xml:space="preserve">Nẹp chẩm cổ uốn sẵn kèm vít chẩm, các cỡ </v>
          </cell>
          <cell r="G1168" t="str">
            <v>Nẹp chẩm cổ loại 1</v>
          </cell>
          <cell r="H1168" t="str">
            <v>Nẹp chẩm cổ loại 1</v>
          </cell>
          <cell r="I1168" t="str">
            <v>N07.06.040.0942.000.0002</v>
          </cell>
          <cell r="J1168" t="str">
            <v>Nhóm 5</v>
          </cell>
          <cell r="K1168" t="str">
            <v>Loại C</v>
          </cell>
          <cell r="L1168" t="str">
            <v xml:space="preserve">- Vật liệu: Titanium Alloy Ti6Al4V ELI theo tiêu chuẩn ASTM F136. 
- Độ dài: 100mm - 200mm
- Đầu nẹp phẳng có các lỗ bầu dục giúp việc điều chỉnh vị trí và hướng vít bắt vào xương chẩm dễ dàng. 
- Phần thân nẹp được uốn một góc 60 độ so với đầu nẹp. Thân </v>
          </cell>
          <cell r="M1168" t="str">
            <v>Cái/Gói</v>
          </cell>
          <cell r="N1168" t="str">
            <v>Cái</v>
          </cell>
          <cell r="O1168">
            <v>0</v>
          </cell>
          <cell r="P1168">
            <v>0</v>
          </cell>
          <cell r="Q1168">
            <v>0</v>
          </cell>
          <cell r="R1168">
            <v>12250000</v>
          </cell>
        </row>
        <row r="1169">
          <cell r="E1169">
            <v>12250000</v>
          </cell>
          <cell r="F1169" t="str">
            <v xml:space="preserve">Nẹp chẩm kèm vít chẩm, các cỡ </v>
          </cell>
          <cell r="G1169" t="str">
            <v xml:space="preserve">Nẹp chẩm cổ loại 2 </v>
          </cell>
          <cell r="H1169" t="str">
            <v xml:space="preserve">Nẹp chẩm cổ loại 2 </v>
          </cell>
          <cell r="I1169" t="str">
            <v>N07.06.040.0942.000.0003</v>
          </cell>
          <cell r="J1169" t="str">
            <v>Nhóm 5</v>
          </cell>
          <cell r="K1169" t="str">
            <v>Loại C</v>
          </cell>
          <cell r="L1169" t="str">
            <v>- Vật liệu: Titanium Alloy Ti6Al4V ELI theo tiêu chuẩn ASTM F136.
- Là loại nẹp khóa, bề mặt nẹp có các lỗ để bắt vít cố định nẹp và xương chẩm
- Độ dài: 50mm - 55mm
- Hai bên nẹp có hệ thống khóa hình hoa tulip dùng để kết nối thanh nối ROD.
- Kèm theo V</v>
          </cell>
          <cell r="M1169" t="str">
            <v>Cái/Gói</v>
          </cell>
          <cell r="N1169" t="str">
            <v>Cái</v>
          </cell>
          <cell r="O1169">
            <v>0</v>
          </cell>
          <cell r="P1169">
            <v>0</v>
          </cell>
          <cell r="Q1169">
            <v>0</v>
          </cell>
          <cell r="R1169">
            <v>16560000</v>
          </cell>
        </row>
        <row r="1170">
          <cell r="E1170">
            <v>16560000</v>
          </cell>
          <cell r="F1170" t="str">
            <v>Vít đa trục cột sống cổ lối sau</v>
          </cell>
          <cell r="G1170" t="str">
            <v>Vít POCE (kèm ốc khóa trong)</v>
          </cell>
          <cell r="H1170" t="str">
            <v>Vít POCE (kèm ốc khóa trong)</v>
          </cell>
          <cell r="I1170" t="str">
            <v>N07.06.040.0942.000.0013</v>
          </cell>
          <cell r="J1170" t="str">
            <v>Nhóm 5</v>
          </cell>
          <cell r="K1170" t="str">
            <v>Loại C</v>
          </cell>
          <cell r="L1170" t="str">
            <v xml:space="preserve">- Vật liệu: Titanium Alloy Ti-6Al-4V ELI theo tiêu chuẩn ASTM F136.
- Đầu vít thiết kế dạng hoa Tulip. 
- Vít thay đổi được góc giữa thân và mũ vít. Góc xoay thay đổi từ 0 độ đến 60 độ. 
- Mũi có rãnh cắt giúp vít tự taro, dễ dàng bắt vào xương. 
- Đường </v>
          </cell>
          <cell r="M1170" t="str">
            <v>Cái/Gói</v>
          </cell>
          <cell r="N1170" t="str">
            <v>Cái</v>
          </cell>
          <cell r="O1170">
            <v>0</v>
          </cell>
          <cell r="P1170">
            <v>0</v>
          </cell>
          <cell r="Q1170">
            <v>0</v>
          </cell>
          <cell r="R1170">
            <v>4350000</v>
          </cell>
        </row>
        <row r="1171">
          <cell r="E1171">
            <v>4350000</v>
          </cell>
          <cell r="F1171" t="str">
            <v>Clip Titan kẹp mạch máu cỡ LT200</v>
          </cell>
          <cell r="G1171" t="str">
            <v>Clip kẹp mạch titan Ligaclip Extra</v>
          </cell>
          <cell r="H1171">
            <v>4350000</v>
          </cell>
          <cell r="I1171">
            <v>4350000</v>
          </cell>
          <cell r="J1171">
            <v>2</v>
          </cell>
          <cell r="K1171">
            <v>2</v>
          </cell>
          <cell r="L1171">
            <v>2</v>
          </cell>
          <cell r="M1171">
            <v>2</v>
          </cell>
          <cell r="N1171">
            <v>2</v>
          </cell>
          <cell r="O1171">
            <v>1000</v>
          </cell>
          <cell r="P1171">
            <v>1000</v>
          </cell>
          <cell r="Q1171">
            <v>1000</v>
          </cell>
          <cell r="R1171">
            <v>33817</v>
          </cell>
        </row>
        <row r="1172">
          <cell r="E1172">
            <v>33817</v>
          </cell>
          <cell r="F1172" t="str">
            <v>Dụng cụ kẹp clip đơn mổ mở cỡ nhỏ</v>
          </cell>
          <cell r="G1172" t="str">
            <v>Kìm kẹp clip đơn tái sử dụng Ligaclip - Màu xanh dương và màu bạc</v>
          </cell>
          <cell r="H1172">
            <v>33817</v>
          </cell>
          <cell r="I1172">
            <v>33817</v>
          </cell>
          <cell r="J1172">
            <v>1</v>
          </cell>
          <cell r="K1172">
            <v>1</v>
          </cell>
          <cell r="L1172">
            <v>1</v>
          </cell>
          <cell r="M1172">
            <v>1</v>
          </cell>
          <cell r="N1172">
            <v>1</v>
          </cell>
          <cell r="O1172">
            <v>2</v>
          </cell>
          <cell r="P1172">
            <v>2</v>
          </cell>
          <cell r="Q1172">
            <v>2</v>
          </cell>
          <cell r="R1172">
            <v>12102300</v>
          </cell>
        </row>
        <row r="1173">
          <cell r="E1173">
            <v>12102296</v>
          </cell>
          <cell r="F1173" t="str">
            <v>Bộ Mở Thận Ra Da Kiểu Pigtail</v>
          </cell>
          <cell r="G1173" t="str">
            <v>Bộ dụng cụ gồm: kim chọc dò 15G-L75mm, kim siêu âm 18G-L200mm, kim cản quang 22G-L200mm. Dây dẫn đường 800mm đường kính 0.89mm, đầu J cố đinh 3mm phủ Teflon. Bộ ống nong : 7Fr, 9Fr, dài 200mm.Tấm cố định bên ngoài chất liệu silicone. Ống dẫn lưu Pigtail c</v>
          </cell>
          <cell r="H1173">
            <v>12102296</v>
          </cell>
          <cell r="I1173">
            <v>12102296</v>
          </cell>
          <cell r="J1173">
            <v>0</v>
          </cell>
          <cell r="K1173">
            <v>0</v>
          </cell>
          <cell r="L1173">
            <v>0</v>
          </cell>
          <cell r="M1173">
            <v>0</v>
          </cell>
          <cell r="N1173">
            <v>0</v>
          </cell>
          <cell r="O1173">
            <v>5</v>
          </cell>
          <cell r="P1173">
            <v>5</v>
          </cell>
          <cell r="Q1173">
            <v>5</v>
          </cell>
          <cell r="R1173">
            <v>0</v>
          </cell>
        </row>
        <row r="1174">
          <cell r="E1174" t="str">
            <v>Catheter 1 nòng</v>
          </cell>
          <cell r="F1174" t="str">
            <v>Catheter 1 nòng</v>
          </cell>
          <cell r="G1174">
            <v>0</v>
          </cell>
          <cell r="H1174">
            <v>0</v>
          </cell>
          <cell r="I1174">
            <v>0</v>
          </cell>
          <cell r="J1174">
            <v>0</v>
          </cell>
          <cell r="K1174">
            <v>0</v>
          </cell>
          <cell r="L1174">
            <v>0</v>
          </cell>
          <cell r="M1174">
            <v>0</v>
          </cell>
          <cell r="N1174" t="str">
            <v>Hộp</v>
          </cell>
          <cell r="O1174">
            <v>100</v>
          </cell>
          <cell r="P1174">
            <v>100</v>
          </cell>
          <cell r="Q1174">
            <v>0</v>
          </cell>
          <cell r="R1174">
            <v>0</v>
          </cell>
        </row>
        <row r="1175">
          <cell r="E1175" t="str">
            <v>Cây vệ sinh nướu</v>
          </cell>
          <cell r="F1175" t="str">
            <v>Cây vệ sinh nướu</v>
          </cell>
          <cell r="G1175" t="str">
            <v/>
          </cell>
          <cell r="H1175">
            <v>0</v>
          </cell>
          <cell r="I1175">
            <v>0</v>
          </cell>
          <cell r="J1175">
            <v>0</v>
          </cell>
          <cell r="K1175">
            <v>0</v>
          </cell>
          <cell r="L1175">
            <v>0</v>
          </cell>
          <cell r="M1175">
            <v>0</v>
          </cell>
          <cell r="N1175" t="str">
            <v>Cái</v>
          </cell>
          <cell r="O1175">
            <v>2000</v>
          </cell>
          <cell r="P1175">
            <v>55000</v>
          </cell>
          <cell r="Q1175">
            <v>55000</v>
          </cell>
          <cell r="R1175">
            <v>55000</v>
          </cell>
        </row>
        <row r="1176">
          <cell r="E1176" t="str">
            <v>Bộ máy tạo nhịp 1 buồng ENSURA SR, có đáp ứng nhịp, SureScan MRI, phụ kiện chuẩn</v>
          </cell>
          <cell r="F1176" t="str">
            <v>Bộ máy tạo nhịp 1 buồng</v>
          </cell>
          <cell r="G1176" t="str">
            <v/>
          </cell>
          <cell r="H1176">
            <v>55000</v>
          </cell>
          <cell r="I1176">
            <v>55000</v>
          </cell>
          <cell r="J1176">
            <v>55000</v>
          </cell>
          <cell r="K1176">
            <v>55000</v>
          </cell>
          <cell r="L1176" t="str">
            <v>có đáp ứng nhịp, SureScan MRI, phụ kiện chuẩn</v>
          </cell>
          <cell r="M1176">
            <v>55000</v>
          </cell>
          <cell r="N1176" t="str">
            <v>Bộ</v>
          </cell>
          <cell r="O1176">
            <v>10</v>
          </cell>
          <cell r="P1176">
            <v>58000000</v>
          </cell>
          <cell r="Q1176">
            <v>58000000</v>
          </cell>
          <cell r="R1176">
            <v>58000000</v>
          </cell>
        </row>
        <row r="1177">
          <cell r="E1177" t="str">
            <v>ENTICOS 4 SR+ SOLIA S 60[Bộ máy tạo nhịp hông phá rung cấy vào cơ thể, đáp ứng proMRI]</v>
          </cell>
          <cell r="F1177" t="str">
            <v>Bộ máy tạo nhịp 1 buồng nhịp thích ứng, tương thích MRI, với độ nhạy thích ứng, thời gian hoạt động &gt;16 năm</v>
          </cell>
          <cell r="G1177">
            <v>58000000</v>
          </cell>
          <cell r="H1177">
            <v>58000000</v>
          </cell>
          <cell r="I1177">
            <v>58000000</v>
          </cell>
          <cell r="J1177" t="str">
            <v>3</v>
          </cell>
          <cell r="K1177">
            <v>58000000</v>
          </cell>
          <cell r="L1177" t="str">
            <v>Bộ máy tạo nhịp một buồng nhịp thích ứng, thời gian hoạt động  ≥ 16 năm, ghi lại tiền sử điện tim, độ nhạy tự động như ICD, dây điện cực có lớp phủ fractal Iridium giúp đạt biên độ sóng cao dùng kim chọc 6F.</v>
          </cell>
          <cell r="M1177">
            <v>58000000</v>
          </cell>
          <cell r="N1177" t="str">
            <v>Bộ</v>
          </cell>
          <cell r="O1177">
            <v>10</v>
          </cell>
          <cell r="P1177">
            <v>50400000</v>
          </cell>
          <cell r="Q1177">
            <v>50400000</v>
          </cell>
          <cell r="R1177">
            <v>50400000</v>
          </cell>
        </row>
        <row r="1178">
          <cell r="E1178">
            <v>50400000</v>
          </cell>
          <cell r="F1178" t="str">
            <v>Metalline</v>
          </cell>
          <cell r="G1178">
            <v>50400000</v>
          </cell>
          <cell r="H1178">
            <v>50400000</v>
          </cell>
          <cell r="I1178">
            <v>50400000</v>
          </cell>
          <cell r="J1178">
            <v>50400000</v>
          </cell>
          <cell r="K1178">
            <v>50400000</v>
          </cell>
          <cell r="L1178" t="str">
            <v>Miếng thay băng vết mổ mở khí quản</v>
          </cell>
          <cell r="M1178">
            <v>50400000</v>
          </cell>
          <cell r="N1178" t="str">
            <v>cái</v>
          </cell>
          <cell r="O1178">
            <v>300</v>
          </cell>
          <cell r="P1178">
            <v>300</v>
          </cell>
          <cell r="Q1178">
            <v>300</v>
          </cell>
          <cell r="R1178">
            <v>300</v>
          </cell>
        </row>
        <row r="1179">
          <cell r="E1179">
            <v>300</v>
          </cell>
          <cell r="F1179" t="str">
            <v>Băng cố định Catheter TM trung ương hình bầu dục, chân kim trong suốt Curafix I.V Control (9x11cm)</v>
          </cell>
          <cell r="G1179">
            <v>300</v>
          </cell>
          <cell r="H1179">
            <v>300</v>
          </cell>
          <cell r="I1179">
            <v>300</v>
          </cell>
          <cell r="J1179">
            <v>300</v>
          </cell>
          <cell r="K1179">
            <v>300</v>
          </cell>
          <cell r="L1179" t="str">
            <v>Băng cố định catherte tĩnh mạch trung tâm</v>
          </cell>
          <cell r="M1179">
            <v>300</v>
          </cell>
          <cell r="N1179" t="str">
            <v>cái</v>
          </cell>
          <cell r="O1179">
            <v>500</v>
          </cell>
          <cell r="P1179">
            <v>500</v>
          </cell>
          <cell r="Q1179">
            <v>500</v>
          </cell>
          <cell r="R1179">
            <v>500</v>
          </cell>
        </row>
        <row r="1180">
          <cell r="E1180">
            <v>500</v>
          </cell>
          <cell r="F1180" t="str">
            <v>Kim Terumo 16G</v>
          </cell>
          <cell r="G1180">
            <v>500</v>
          </cell>
          <cell r="H1180">
            <v>500</v>
          </cell>
          <cell r="I1180">
            <v>500</v>
          </cell>
          <cell r="J1180">
            <v>500</v>
          </cell>
          <cell r="K1180">
            <v>500</v>
          </cell>
          <cell r="L1180" t="str">
            <v>Dùng để Chọc dò màng bụng, màng phổi</v>
          </cell>
          <cell r="M1180">
            <v>500</v>
          </cell>
          <cell r="N1180" t="str">
            <v>cái</v>
          </cell>
          <cell r="O1180">
            <v>200</v>
          </cell>
          <cell r="P1180">
            <v>200</v>
          </cell>
          <cell r="Q1180">
            <v>200</v>
          </cell>
          <cell r="R1180">
            <v>200</v>
          </cell>
        </row>
        <row r="1181">
          <cell r="E1181">
            <v>200</v>
          </cell>
          <cell r="F1181" t="str">
            <v>Băng xốp Suprasorb không có viền băng keo 15*20</v>
          </cell>
          <cell r="G1181">
            <v>200</v>
          </cell>
          <cell r="H1181">
            <v>200</v>
          </cell>
          <cell r="I1181">
            <v>200</v>
          </cell>
          <cell r="J1181">
            <v>200</v>
          </cell>
          <cell r="K1181">
            <v>200</v>
          </cell>
          <cell r="L1181" t="str">
            <v>Dùng cho thay băng các vết loét cho BN rất tốt</v>
          </cell>
          <cell r="M1181">
            <v>200</v>
          </cell>
          <cell r="N1181" t="str">
            <v>cái</v>
          </cell>
          <cell r="O1181">
            <v>400</v>
          </cell>
          <cell r="P1181">
            <v>400</v>
          </cell>
          <cell r="Q1181">
            <v>400</v>
          </cell>
          <cell r="R1181">
            <v>400</v>
          </cell>
        </row>
        <row r="1182">
          <cell r="E1182">
            <v>400</v>
          </cell>
          <cell r="F1182" t="str">
            <v>Băng xốp Suprasorb không có viền băng keo 10*10</v>
          </cell>
          <cell r="G1182">
            <v>400</v>
          </cell>
          <cell r="H1182">
            <v>400</v>
          </cell>
          <cell r="I1182">
            <v>400</v>
          </cell>
          <cell r="J1182">
            <v>400</v>
          </cell>
          <cell r="K1182">
            <v>400</v>
          </cell>
          <cell r="L1182" t="str">
            <v>Dùng cho thay băng các vết loét cho BN rất tốt</v>
          </cell>
          <cell r="M1182">
            <v>400</v>
          </cell>
          <cell r="N1182" t="str">
            <v>cái</v>
          </cell>
          <cell r="O1182">
            <v>200</v>
          </cell>
          <cell r="P1182">
            <v>200</v>
          </cell>
          <cell r="Q1182">
            <v>200</v>
          </cell>
          <cell r="R1182">
            <v>200</v>
          </cell>
        </row>
        <row r="1183">
          <cell r="E1183">
            <v>200</v>
          </cell>
          <cell r="F1183" t="str">
            <v>Gạc hút dịch thẳng ứng tạo gel Liquacel 10*10</v>
          </cell>
          <cell r="G1183">
            <v>200</v>
          </cell>
          <cell r="H1183">
            <v>200</v>
          </cell>
          <cell r="I1183">
            <v>200</v>
          </cell>
          <cell r="J1183">
            <v>200</v>
          </cell>
          <cell r="K1183">
            <v>200</v>
          </cell>
          <cell r="L1183" t="str">
            <v>Dùng cho thay băng các vết loét cho BN rất tốt</v>
          </cell>
          <cell r="M1183">
            <v>200</v>
          </cell>
          <cell r="N1183" t="str">
            <v>cái</v>
          </cell>
          <cell r="O1183">
            <v>300</v>
          </cell>
          <cell r="P1183">
            <v>300</v>
          </cell>
          <cell r="Q1183">
            <v>300</v>
          </cell>
          <cell r="R1183">
            <v>300</v>
          </cell>
        </row>
        <row r="1184">
          <cell r="E1184">
            <v>300</v>
          </cell>
          <cell r="F1184" t="str">
            <v>Gạc hút dịch thẳng ứng tạo gel diệt trùng Suprasorb A+Ag 10*10</v>
          </cell>
          <cell r="G1184">
            <v>300</v>
          </cell>
          <cell r="H1184">
            <v>300</v>
          </cell>
          <cell r="I1184">
            <v>300</v>
          </cell>
          <cell r="J1184">
            <v>300</v>
          </cell>
          <cell r="K1184">
            <v>300</v>
          </cell>
          <cell r="L1184" t="str">
            <v>Dùng cho thay băng các vết loét cho BN rất tốt</v>
          </cell>
          <cell r="M1184">
            <v>300</v>
          </cell>
          <cell r="N1184" t="str">
            <v>cái</v>
          </cell>
          <cell r="O1184">
            <v>200</v>
          </cell>
          <cell r="P1184">
            <v>200</v>
          </cell>
          <cell r="Q1184">
            <v>200</v>
          </cell>
          <cell r="R1184">
            <v>200</v>
          </cell>
        </row>
        <row r="1185">
          <cell r="E1185">
            <v>200</v>
          </cell>
          <cell r="F1185" t="str">
            <v>Gạc hút dịch thẳng ứng tạo gel diệt trùng Suprasorb A 10*10</v>
          </cell>
          <cell r="G1185">
            <v>200</v>
          </cell>
          <cell r="H1185">
            <v>200</v>
          </cell>
          <cell r="I1185">
            <v>200</v>
          </cell>
          <cell r="J1185">
            <v>200</v>
          </cell>
          <cell r="K1185">
            <v>200</v>
          </cell>
          <cell r="L1185" t="str">
            <v>Dùng cho thay băng các vết loét cho BN rất tốt</v>
          </cell>
          <cell r="M1185">
            <v>200</v>
          </cell>
          <cell r="N1185" t="str">
            <v>cái</v>
          </cell>
          <cell r="O1185">
            <v>400</v>
          </cell>
          <cell r="P1185">
            <v>400</v>
          </cell>
          <cell r="Q1185">
            <v>400</v>
          </cell>
          <cell r="R1185">
            <v>400</v>
          </cell>
        </row>
        <row r="1186">
          <cell r="E1186">
            <v>400</v>
          </cell>
          <cell r="F1186" t="str">
            <v>Gạc hút dịch Solvaline N không dính vết thương</v>
          </cell>
          <cell r="G1186">
            <v>400</v>
          </cell>
          <cell r="H1186">
            <v>400</v>
          </cell>
          <cell r="I1186">
            <v>400</v>
          </cell>
          <cell r="J1186">
            <v>400</v>
          </cell>
          <cell r="K1186">
            <v>400</v>
          </cell>
          <cell r="L1186" t="str">
            <v>Dùng cho thay băng các vết loét cho BN rất tốt</v>
          </cell>
          <cell r="M1186">
            <v>400</v>
          </cell>
          <cell r="N1186" t="str">
            <v>cái</v>
          </cell>
          <cell r="O1186">
            <v>200</v>
          </cell>
          <cell r="P1186">
            <v>200</v>
          </cell>
          <cell r="Q1186">
            <v>200</v>
          </cell>
          <cell r="R1186">
            <v>200</v>
          </cell>
        </row>
        <row r="1187">
          <cell r="E1187">
            <v>200</v>
          </cell>
          <cell r="F1187" t="str">
            <v>Băng dán bảo vệ dạ trong suốt Suprasorb F 10cm*10m</v>
          </cell>
          <cell r="G1187">
            <v>200</v>
          </cell>
          <cell r="H1187">
            <v>200</v>
          </cell>
          <cell r="I1187">
            <v>200</v>
          </cell>
          <cell r="J1187">
            <v>200</v>
          </cell>
          <cell r="K1187">
            <v>200</v>
          </cell>
          <cell r="L1187" t="str">
            <v>Dùng băng ở ngoài tránh để phân và nước tiểu trào vào vết thương</v>
          </cell>
          <cell r="M1187">
            <v>200</v>
          </cell>
          <cell r="N1187" t="str">
            <v>cái</v>
          </cell>
          <cell r="O1187">
            <v>200</v>
          </cell>
          <cell r="P1187">
            <v>200</v>
          </cell>
          <cell r="Q1187">
            <v>200</v>
          </cell>
          <cell r="R1187">
            <v>200</v>
          </cell>
        </row>
        <row r="1188">
          <cell r="E1188">
            <v>200</v>
          </cell>
          <cell r="F1188" t="str">
            <v>Vòng bảo vệ da chống loét Hollister</v>
          </cell>
          <cell r="G1188">
            <v>200</v>
          </cell>
          <cell r="H1188">
            <v>200</v>
          </cell>
          <cell r="I1188">
            <v>200</v>
          </cell>
          <cell r="J1188">
            <v>200</v>
          </cell>
          <cell r="K1188">
            <v>200</v>
          </cell>
          <cell r="L1188" t="str">
            <v>Dùng làm bờ vết để tránh phân và nước tiểu không trào vào khoa</v>
          </cell>
          <cell r="M1188">
            <v>200</v>
          </cell>
          <cell r="N1188" t="str">
            <v>cái</v>
          </cell>
          <cell r="O1188">
            <v>100</v>
          </cell>
          <cell r="P1188">
            <v>100</v>
          </cell>
          <cell r="Q1188">
            <v>100</v>
          </cell>
          <cell r="R1188">
            <v>100</v>
          </cell>
        </row>
        <row r="1189">
          <cell r="E1189">
            <v>100</v>
          </cell>
          <cell r="F1189" t="str">
            <v>Băng hút dịch tối ưu Vliwasorb 20*20</v>
          </cell>
          <cell r="G1189">
            <v>100</v>
          </cell>
          <cell r="H1189">
            <v>100</v>
          </cell>
          <cell r="I1189">
            <v>100</v>
          </cell>
          <cell r="J1189">
            <v>100</v>
          </cell>
          <cell r="K1189">
            <v>100</v>
          </cell>
          <cell r="L1189" t="str">
            <v>Dùng cho thay băng các vết loét cho BN rất tốt</v>
          </cell>
          <cell r="M1189">
            <v>100</v>
          </cell>
          <cell r="N1189" t="str">
            <v>cái</v>
          </cell>
          <cell r="O1189">
            <v>300</v>
          </cell>
          <cell r="P1189">
            <v>300</v>
          </cell>
          <cell r="Q1189">
            <v>300</v>
          </cell>
          <cell r="R1189">
            <v>300</v>
          </cell>
        </row>
        <row r="1190">
          <cell r="E1190">
            <v>300</v>
          </cell>
          <cell r="F1190" t="str">
            <v>Gạc vô định hình Suprasorb</v>
          </cell>
          <cell r="G1190">
            <v>300</v>
          </cell>
          <cell r="H1190">
            <v>300</v>
          </cell>
          <cell r="I1190">
            <v>300</v>
          </cell>
          <cell r="J1190">
            <v>300</v>
          </cell>
          <cell r="K1190">
            <v>300</v>
          </cell>
          <cell r="L1190" t="str">
            <v>Dùng cho thay băng các vết loét cho BN rất tốt</v>
          </cell>
          <cell r="M1190">
            <v>300</v>
          </cell>
          <cell r="N1190" t="str">
            <v>cái</v>
          </cell>
          <cell r="O1190">
            <v>200</v>
          </cell>
          <cell r="P1190">
            <v>200</v>
          </cell>
          <cell r="Q1190">
            <v>200</v>
          </cell>
          <cell r="R1190">
            <v>200</v>
          </cell>
        </row>
        <row r="1191">
          <cell r="E1191">
            <v>200</v>
          </cell>
          <cell r="F1191" t="str">
            <v>Băng hút dịch tối ưu Vliwasorb 10*10</v>
          </cell>
          <cell r="G1191">
            <v>200</v>
          </cell>
          <cell r="H1191">
            <v>200</v>
          </cell>
          <cell r="I1191">
            <v>200</v>
          </cell>
          <cell r="J1191">
            <v>200</v>
          </cell>
          <cell r="K1191">
            <v>200</v>
          </cell>
          <cell r="L1191" t="str">
            <v>Dùng cho thay băng các vết loét cho BN rất tốt</v>
          </cell>
          <cell r="M1191">
            <v>200</v>
          </cell>
          <cell r="N1191" t="str">
            <v>cái</v>
          </cell>
          <cell r="O1191">
            <v>200</v>
          </cell>
          <cell r="P1191">
            <v>200</v>
          </cell>
          <cell r="Q1191">
            <v>200</v>
          </cell>
          <cell r="R1191">
            <v>200</v>
          </cell>
        </row>
        <row r="1192">
          <cell r="E1192">
            <v>200</v>
          </cell>
          <cell r="F1192" t="str">
            <v>Miếng dán cố định kim luồn curafix 9x6cm curapor băng dính miếng dán kèm gạc vô trùng cố định kim luồn băng dán miếng dán băng keo dán kim luồn vô trùng có xẻ rãnh 9 x 6cm curapor</v>
          </cell>
          <cell r="G1192">
            <v>200</v>
          </cell>
          <cell r="H1192">
            <v>200</v>
          </cell>
          <cell r="I1192">
            <v>200</v>
          </cell>
          <cell r="J1192">
            <v>200</v>
          </cell>
          <cell r="K1192">
            <v>200</v>
          </cell>
          <cell r="L1192" t="str">
            <v>Dùng cho đặt kim luồn tránh nhiễm trùng, theo dõi nơi đặt kim luôn rất tốt.</v>
          </cell>
          <cell r="M1192">
            <v>200</v>
          </cell>
          <cell r="N1192" t="str">
            <v>cái</v>
          </cell>
          <cell r="O1192">
            <v>800</v>
          </cell>
          <cell r="P1192">
            <v>800</v>
          </cell>
          <cell r="Q1192">
            <v>800</v>
          </cell>
          <cell r="R1192">
            <v>800</v>
          </cell>
        </row>
        <row r="1193">
          <cell r="E1193">
            <v>800</v>
          </cell>
          <cell r="F1193" t="str">
            <v>Kim đốt u bằng sóng microwave tương thích máy Solero</v>
          </cell>
          <cell r="G1193" t="str">
            <v>Kim đốt u bằng sóng microwave tương thích máy Solero</v>
          </cell>
          <cell r="H1193" t="str">
            <v>Kim đốt u bằng sóng microwave tương thích máy Solero</v>
          </cell>
          <cell r="I1193" t="str">
            <v>N03.03.130.0214.175.0002</v>
          </cell>
          <cell r="J1193">
            <v>3</v>
          </cell>
          <cell r="K1193" t="str">
            <v>C</v>
          </cell>
          <cell r="L1193" t="str">
            <v>Kim đốt các cỡ: 14cm, 19cm, 29cm. Kim đốt bằng thép không rỉ, 15g: cứng, dễ quan sát, ít xâm lấn. Đầu kim bằng ceramic, có bọc lớp đồng ở phần phát sóng. Kim có kênh làm lạnh với cặp cảm biến nhiệt giúp bảo vệ các mô làn</v>
          </cell>
          <cell r="M1193" t="str">
            <v>01 cái/hộp</v>
          </cell>
          <cell r="N1193" t="str">
            <v>Cái</v>
          </cell>
          <cell r="O1193">
            <v>0</v>
          </cell>
          <cell r="P1193">
            <v>0</v>
          </cell>
          <cell r="Q1193">
            <v>0</v>
          </cell>
          <cell r="R1193">
            <v>0</v>
          </cell>
        </row>
        <row r="1194">
          <cell r="E1194" t="str">
            <v xml:space="preserve">Túi ép đóng gói dụng cụ cỡ 300mm x 70m </v>
          </cell>
          <cell r="F1194" t="str">
            <v>Túi ép đóng gói dụng cụ cỡ 300mm x 70m</v>
          </cell>
          <cell r="G1194">
            <v>0</v>
          </cell>
          <cell r="H1194">
            <v>0</v>
          </cell>
          <cell r="I1194">
            <v>0</v>
          </cell>
          <cell r="J1194">
            <v>4</v>
          </cell>
          <cell r="K1194" t="str">
            <v>A</v>
          </cell>
          <cell r="L1194" t="str">
            <v xml:space="preserve">Túi ép đóng gói dụng cụ
 - Giấy y tế đặc biệt, không độc, không chứa chì chỉ thị, không tơ sợi, thân thiện với môi trường
- Kích thước: 300mmx70m
- Có chỉ thị hóa học chuyển màu đồng nhất, rõ sau khi tiệt khuẩn
-Tương thích với các phương pháp tiệt khuẩn </v>
          </cell>
          <cell r="M1194" t="str">
            <v>1bao/ cuộn</v>
          </cell>
          <cell r="N1194" t="str">
            <v>cuộn</v>
          </cell>
          <cell r="O1194">
            <v>50</v>
          </cell>
          <cell r="P1194">
            <v>4129944</v>
          </cell>
          <cell r="Q1194">
            <v>4120000</v>
          </cell>
          <cell r="R1194">
            <v>2760000</v>
          </cell>
        </row>
        <row r="1195">
          <cell r="E1195">
            <v>2760000</v>
          </cell>
          <cell r="F1195">
            <v>2760000</v>
          </cell>
          <cell r="G1195">
            <v>2760000</v>
          </cell>
          <cell r="H1195">
            <v>2760000</v>
          </cell>
          <cell r="I1195">
            <v>2760000</v>
          </cell>
          <cell r="J1195">
            <v>2760000</v>
          </cell>
          <cell r="K1195">
            <v>2760000</v>
          </cell>
          <cell r="L1195">
            <v>2760000</v>
          </cell>
          <cell r="M1195">
            <v>2760000</v>
          </cell>
          <cell r="N1195">
            <v>2760000</v>
          </cell>
          <cell r="O1195">
            <v>0</v>
          </cell>
          <cell r="P1195">
            <v>0</v>
          </cell>
          <cell r="Q1195">
            <v>0</v>
          </cell>
          <cell r="R1195">
            <v>0</v>
          </cell>
        </row>
        <row r="1196">
          <cell r="E1196">
            <v>0</v>
          </cell>
          <cell r="F1196">
            <v>0</v>
          </cell>
          <cell r="G1196">
            <v>0</v>
          </cell>
          <cell r="H1196">
            <v>0</v>
          </cell>
          <cell r="I1196">
            <v>0</v>
          </cell>
          <cell r="J1196">
            <v>0</v>
          </cell>
          <cell r="K1196">
            <v>0</v>
          </cell>
          <cell r="L1196">
            <v>0</v>
          </cell>
          <cell r="M1196">
            <v>0</v>
          </cell>
          <cell r="N1196">
            <v>0</v>
          </cell>
          <cell r="O1196">
            <v>0</v>
          </cell>
          <cell r="P1196">
            <v>0</v>
          </cell>
          <cell r="Q1196">
            <v>0</v>
          </cell>
          <cell r="R1196">
            <v>0</v>
          </cell>
        </row>
        <row r="1197">
          <cell r="E1197" t="str">
            <v>Vôi Soda</v>
          </cell>
          <cell r="F1197" t="str">
            <v>Vôi soda</v>
          </cell>
          <cell r="G1197" t="str">
            <v>Vôi soda 1kg - 2105489-004</v>
          </cell>
          <cell r="H1197" t="str">
            <v>Vôi soda 1kg - 2105489-004</v>
          </cell>
          <cell r="I1197">
            <v>0</v>
          </cell>
          <cell r="J1197" t="str">
            <v>6</v>
          </cell>
          <cell r="K1197">
            <v>0</v>
          </cell>
          <cell r="L1197" t="str">
            <v>Thành phần: Ca(OH)2 &gt; 85% và NaOH 0-4%, Hạt hình chữ D cải thiện độ hấp phụ khí CO2, mức độ hấp phụ đên 150l CO2 /kg</v>
          </cell>
          <cell r="M1197" t="str">
            <v>5Kg/ Can</v>
          </cell>
          <cell r="N1197" t="str">
            <v>Kg</v>
          </cell>
          <cell r="O1197">
            <v>4000</v>
          </cell>
          <cell r="P1197">
            <v>96600</v>
          </cell>
          <cell r="Q1197">
            <v>96000</v>
          </cell>
          <cell r="R1197">
            <v>96000</v>
          </cell>
        </row>
        <row r="1198">
          <cell r="E1198" t="str">
            <v>ANIOSAFE MANUCLEAR NPC HF</v>
          </cell>
          <cell r="F1198" t="str">
            <v>Xà phòng thường trong rửa tay thường quy</v>
          </cell>
          <cell r="G1198" t="str">
            <v>ALFASEPT CLEANSER 2</v>
          </cell>
          <cell r="H1198" t="str">
            <v>Dung dịch rửa tay sát khuẩn</v>
          </cell>
          <cell r="I1198" t="str">
            <v>N01.02.010.0808.000.0009</v>
          </cell>
          <cell r="J1198">
            <v>5</v>
          </cell>
          <cell r="K1198" t="str">
            <v>Không áp dụng</v>
          </cell>
          <cell r="L1198" t="str">
            <v>Hoạt chất: Chlorhexidine digluconate 2,0 % (w/w).
Hệ dưỡng ẩm: Glycerine, PEG-7 Glyceryl Cocoate.
Chất hoạt động bề mặt: Lauryl amine oxide, Cocamidopropylbetaine (CAB), Decyl glucoside...
Chất khóa ion nước cứng: EDTA Disodium.
Chất làm đặc, hương liệu.</v>
          </cell>
          <cell r="M1198">
            <v>5</v>
          </cell>
          <cell r="N1198" t="str">
            <v>Lít</v>
          </cell>
          <cell r="O1198">
            <v>100</v>
          </cell>
          <cell r="P1198">
            <v>110990</v>
          </cell>
          <cell r="Q1198">
            <v>110000</v>
          </cell>
          <cell r="R1198">
            <v>110000</v>
          </cell>
        </row>
        <row r="1199">
          <cell r="E1199" t="str">
            <v>DBS collection card 903/A-AY-026</v>
          </cell>
          <cell r="F1199" t="str">
            <v>Giấy thấm máu gót chân</v>
          </cell>
          <cell r="G1199">
            <v>110000</v>
          </cell>
          <cell r="H1199">
            <v>110000</v>
          </cell>
          <cell r="I1199">
            <v>110000</v>
          </cell>
          <cell r="J1199">
            <v>3</v>
          </cell>
          <cell r="K1199">
            <v>3</v>
          </cell>
          <cell r="L1199" t="str">
            <v>100% bột bông nguyên chất đảm bảo độ dày đồng nhất, độ thấm hút tốt và độ tinh sạch.
Mỗi vòng tròn chứa 75 đến 80μl máu</v>
          </cell>
          <cell r="M1199">
            <v>3</v>
          </cell>
          <cell r="N1199" t="str">
            <v>Tờ</v>
          </cell>
          <cell r="O1199">
            <v>0</v>
          </cell>
          <cell r="P1199">
            <v>53000</v>
          </cell>
          <cell r="Q1199">
            <v>53000</v>
          </cell>
          <cell r="R1199">
            <v>53000</v>
          </cell>
        </row>
        <row r="1200">
          <cell r="E1200" t="str">
            <v>Kim chích cầm máu 21G</v>
          </cell>
          <cell r="F1200" t="str">
            <v>Kim chích cầm máu dùng trong nội soi tiêu hóa</v>
          </cell>
          <cell r="G1200">
            <v>53000</v>
          </cell>
          <cell r="H1200">
            <v>53000</v>
          </cell>
          <cell r="I1200">
            <v>53000</v>
          </cell>
          <cell r="J1200" t="str">
            <v>3</v>
          </cell>
          <cell r="K1200">
            <v>53000</v>
          </cell>
          <cell r="L1200" t="str">
            <v>Dùng chích cầm máu, chích xơ qua NS. 
Kim đầu kim loại dài 3-5mm, đầu vát, đường kính 21G, 23G. Dây dẫn dài chất liệu nhựa Teflon đường kính 2,35mm dài 180-230cm. Dùng được cho dạ dày và đại tràng. Tay cầm có nút bấm cố định kim. Tiêu chuẩn sử dụng 1 lần/</v>
          </cell>
          <cell r="M1200" t="str">
            <v>Cái/ gói</v>
          </cell>
          <cell r="N1200" t="str">
            <v>Cái</v>
          </cell>
          <cell r="O1200">
            <v>0</v>
          </cell>
          <cell r="P1200">
            <v>630000</v>
          </cell>
          <cell r="Q1200">
            <v>630000</v>
          </cell>
          <cell r="R1200">
            <v>630000</v>
          </cell>
        </row>
        <row r="1201">
          <cell r="E1201">
            <v>630000</v>
          </cell>
          <cell r="F1201" t="str">
            <v>Dầu soi kính</v>
          </cell>
          <cell r="G1201">
            <v>630000</v>
          </cell>
          <cell r="H1201">
            <v>630000</v>
          </cell>
          <cell r="I1201">
            <v>630000</v>
          </cell>
          <cell r="J1201">
            <v>6</v>
          </cell>
          <cell r="K1201">
            <v>6</v>
          </cell>
          <cell r="L1201" t="str">
            <v>Dầu soi kính hiển vi
Dung dịch dầu, lỏng, nhớt, trong suốt dùng soi kính hiển vi. 
Chỉ số khúc xạ khoảng 1,5 (gần với thủy tinh), cho hình ảnh thực khi soi.</v>
          </cell>
          <cell r="M1201" t="str">
            <v>500ml</v>
          </cell>
          <cell r="N1201" t="str">
            <v>chai</v>
          </cell>
          <cell r="O1201">
            <v>1</v>
          </cell>
          <cell r="P1201">
            <v>1</v>
          </cell>
          <cell r="Q1201">
            <v>1</v>
          </cell>
          <cell r="R1201">
            <v>1790000</v>
          </cell>
        </row>
        <row r="1202">
          <cell r="E1202" t="str">
            <v>Actino gel (Etching)</v>
          </cell>
          <cell r="F1202" t="str">
            <v>Actino gel (Etching)</v>
          </cell>
          <cell r="G1202">
            <v>1790000</v>
          </cell>
          <cell r="H1202">
            <v>1790000</v>
          </cell>
          <cell r="I1202">
            <v>1790000</v>
          </cell>
          <cell r="J1202" t="str">
            <v>6</v>
          </cell>
          <cell r="K1202">
            <v>1790000</v>
          </cell>
          <cell r="L1202" t="str">
            <v xml:space="preserve">Dung dịch Etchant nhờn màu xanh chứa phosphoric 37% và benzalkonium chloride; dùng để bôi lên bề mặt men răng trước khi đặt vật liệu phục hình; rửa các bề mặt sứ, kim loại và composite trước khi bôi adhensive </v>
          </cell>
          <cell r="M1202" t="str">
            <v>Tuýp/5ml</v>
          </cell>
          <cell r="N1202" t="str">
            <v>Tuýp</v>
          </cell>
          <cell r="O1202">
            <v>38</v>
          </cell>
          <cell r="P1202">
            <v>90000</v>
          </cell>
          <cell r="Q1202">
            <v>90000</v>
          </cell>
          <cell r="R1202">
            <v>90000</v>
          </cell>
        </row>
        <row r="1203">
          <cell r="E1203" t="str">
            <v>Alginat- Zhermach (NHA)</v>
          </cell>
          <cell r="F1203" t="str">
            <v>Alginat- Zhermach (NHA)</v>
          </cell>
          <cell r="G1203">
            <v>90000</v>
          </cell>
          <cell r="H1203">
            <v>90000</v>
          </cell>
          <cell r="I1203">
            <v>90000</v>
          </cell>
          <cell r="J1203" t="str">
            <v>3</v>
          </cell>
          <cell r="K1203">
            <v>90000</v>
          </cell>
          <cell r="L1203" t="str">
            <v>Chất lấy dấu Aroma là loại vật liệu dễ trộn thành dạng kem, đồng nhất, không có bọt khí</v>
          </cell>
          <cell r="M1203" t="str">
            <v>Bịch/500g</v>
          </cell>
          <cell r="N1203" t="str">
            <v>Bịch</v>
          </cell>
          <cell r="O1203">
            <v>93</v>
          </cell>
          <cell r="P1203">
            <v>216000</v>
          </cell>
          <cell r="Q1203">
            <v>210000</v>
          </cell>
          <cell r="R1203">
            <v>210000</v>
          </cell>
        </row>
        <row r="1204">
          <cell r="E1204" t="str">
            <v>Bôi trơn ống tủy Glyde Dentsply 3ml</v>
          </cell>
          <cell r="F1204" t="str">
            <v>Bôi trơn ống tủy Glyde</v>
          </cell>
          <cell r="G1204">
            <v>210000</v>
          </cell>
          <cell r="H1204">
            <v>210000</v>
          </cell>
          <cell r="I1204">
            <v>210000</v>
          </cell>
          <cell r="J1204" t="str">
            <v>6</v>
          </cell>
          <cell r="K1204">
            <v>210000</v>
          </cell>
          <cell r="L1204" t="str">
            <v>Dung dịch hòa tan trong nước chứa EDTA 17% và Carbamide Peroxide 10% dùng để rửa ống tủy</v>
          </cell>
          <cell r="M1204" t="str">
            <v>Cây/2g</v>
          </cell>
          <cell r="N1204" t="str">
            <v>Cây</v>
          </cell>
          <cell r="O1204">
            <v>35</v>
          </cell>
          <cell r="P1204">
            <v>427350</v>
          </cell>
          <cell r="Q1204">
            <v>420000</v>
          </cell>
          <cell r="R1204">
            <v>420000</v>
          </cell>
        </row>
        <row r="1205">
          <cell r="E1205" t="str">
            <v>Bột ZnO</v>
          </cell>
          <cell r="F1205" t="str">
            <v>Bột ZnO</v>
          </cell>
          <cell r="G1205">
            <v>420000</v>
          </cell>
          <cell r="H1205">
            <v>420000</v>
          </cell>
          <cell r="I1205">
            <v>420000</v>
          </cell>
          <cell r="J1205" t="str">
            <v>6</v>
          </cell>
          <cell r="K1205">
            <v>420000</v>
          </cell>
          <cell r="L1205" t="str">
            <v>Không chứa thạch tín, là oxide kẽm nguyên chất dùng trám tạm</v>
          </cell>
          <cell r="M1205" t="str">
            <v>Lọ/110g</v>
          </cell>
          <cell r="N1205" t="str">
            <v>Gói</v>
          </cell>
          <cell r="O1205">
            <v>28</v>
          </cell>
          <cell r="P1205">
            <v>140000</v>
          </cell>
          <cell r="Q1205">
            <v>140000</v>
          </cell>
          <cell r="R1205">
            <v>140000</v>
          </cell>
        </row>
        <row r="1206">
          <cell r="E1206" t="str">
            <v>Dung dịch tắm bệnh trước mổ</v>
          </cell>
          <cell r="F1206" t="str">
            <v>Dung dịch tắm bệnh trước mổ</v>
          </cell>
          <cell r="G1206" t="str">
            <v>ALFASEPT CHG BODY WASH</v>
          </cell>
          <cell r="H1206" t="str">
            <v>Dung dịch tắm sát khuẩn</v>
          </cell>
          <cell r="I1206" t="str">
            <v>N00.00.000.0808.000.0006</v>
          </cell>
          <cell r="J1206">
            <v>4</v>
          </cell>
          <cell r="K1206" t="str">
            <v>Không áp dụng</v>
          </cell>
          <cell r="L1206" t="str">
            <v>Dung dịch tắm sát khuẩn chứa Chlorhexidine digluconate 4,0 % (w/w). 
Hệ dưỡng ẩm: PEG-7 Glyceryl Cocoate, Glycerine.
Chất hoạt động bề mặt: Cocamidopropyl betaine (CAB), C8-16 fatty alcohol glucoside, Lauryl Alcohol Ethoxylate .
Chất tạo đặc, hương liệu.</v>
          </cell>
          <cell r="M1206" t="str">
            <v>50ml/chai</v>
          </cell>
          <cell r="N1206" t="str">
            <v>Chai</v>
          </cell>
          <cell r="O1206">
            <v>600</v>
          </cell>
          <cell r="P1206">
            <v>600</v>
          </cell>
          <cell r="Q1206">
            <v>600</v>
          </cell>
          <cell r="R1206">
            <v>29000</v>
          </cell>
        </row>
        <row r="1207">
          <cell r="E1207" t="str">
            <v>Ca(OH)2</v>
          </cell>
          <cell r="F1207" t="str">
            <v>Ca(OH)2</v>
          </cell>
          <cell r="G1207">
            <v>29000</v>
          </cell>
          <cell r="H1207">
            <v>29000</v>
          </cell>
          <cell r="I1207">
            <v>29000</v>
          </cell>
          <cell r="J1207" t="str">
            <v>6</v>
          </cell>
          <cell r="K1207">
            <v>29000</v>
          </cell>
          <cell r="L1207" t="str">
            <v>Bột Calcium Hydroxide sát trùng dùng trong chữa  trị ống tuỷ</v>
          </cell>
          <cell r="M1207" t="str">
            <v>Lọ/10g</v>
          </cell>
          <cell r="N1207" t="str">
            <v>Lọ</v>
          </cell>
          <cell r="O1207">
            <v>26</v>
          </cell>
          <cell r="P1207">
            <v>160000</v>
          </cell>
          <cell r="Q1207">
            <v>160000</v>
          </cell>
          <cell r="R1207">
            <v>160000</v>
          </cell>
        </row>
        <row r="1208">
          <cell r="E1208" t="str">
            <v>Cao su đặc - Zhermack (NHA)</v>
          </cell>
          <cell r="F1208" t="str">
            <v>Cao su đặc</v>
          </cell>
          <cell r="G1208">
            <v>160000</v>
          </cell>
          <cell r="H1208">
            <v>160000</v>
          </cell>
          <cell r="I1208">
            <v>160000</v>
          </cell>
          <cell r="J1208" t="str">
            <v>3</v>
          </cell>
          <cell r="K1208">
            <v>160000</v>
          </cell>
          <cell r="L1208" t="str">
            <v>Cao su lấy dấu răng, thời gian trộn là 1 phút, thời gian đông 5 phút, loại nặng (Putty)</v>
          </cell>
          <cell r="M1208" t="str">
            <v>Hộp/500g Base + 500g Catalyst</v>
          </cell>
          <cell r="N1208" t="str">
            <v>Hộp</v>
          </cell>
          <cell r="O1208">
            <v>34</v>
          </cell>
          <cell r="P1208">
            <v>968000</v>
          </cell>
          <cell r="Q1208">
            <v>960000</v>
          </cell>
          <cell r="R1208">
            <v>960000</v>
          </cell>
        </row>
        <row r="1209">
          <cell r="E1209" t="str">
            <v>Cao su lỏng - Zhermack</v>
          </cell>
          <cell r="F1209" t="str">
            <v>Cao su lỏng</v>
          </cell>
          <cell r="G1209">
            <v>960000</v>
          </cell>
          <cell r="H1209">
            <v>960000</v>
          </cell>
          <cell r="I1209">
            <v>960000</v>
          </cell>
          <cell r="J1209" t="str">
            <v>3</v>
          </cell>
          <cell r="K1209">
            <v>960000</v>
          </cell>
          <cell r="L1209" t="str">
            <v>Độ nhớt thấp, có thể bơm được, độ chính xác cao, cho chi tiết lấy dấu sắc nét, bề mặt dấu trơn mịn và chính xác đến các chi tiết nhỏ nhất</v>
          </cell>
          <cell r="M1209" t="str">
            <v>Bộ/ 1 cặp
 (2x74ml)</v>
          </cell>
          <cell r="N1209" t="str">
            <v>Tube</v>
          </cell>
          <cell r="O1209">
            <v>42</v>
          </cell>
          <cell r="P1209">
            <v>592000</v>
          </cell>
          <cell r="Q1209">
            <v>590000</v>
          </cell>
          <cell r="R1209">
            <v>590000</v>
          </cell>
        </row>
        <row r="1210">
          <cell r="E1210" t="str">
            <v>Cevitron (Cavit)</v>
          </cell>
          <cell r="F1210" t="str">
            <v>Cevitron</v>
          </cell>
          <cell r="G1210">
            <v>590000</v>
          </cell>
          <cell r="H1210">
            <v>590000</v>
          </cell>
          <cell r="I1210">
            <v>590000</v>
          </cell>
          <cell r="J1210" t="str">
            <v>3</v>
          </cell>
          <cell r="K1210">
            <v>590000</v>
          </cell>
          <cell r="L1210" t="str">
            <v>Chất hàn tạm dùng trong nha khoa màu trắng</v>
          </cell>
          <cell r="M1210" t="str">
            <v>Lọ/30g</v>
          </cell>
          <cell r="N1210" t="str">
            <v>Lọ</v>
          </cell>
          <cell r="O1210">
            <v>60</v>
          </cell>
          <cell r="P1210">
            <v>105000</v>
          </cell>
          <cell r="Q1210">
            <v>100000</v>
          </cell>
          <cell r="R1210">
            <v>100000</v>
          </cell>
        </row>
        <row r="1211">
          <cell r="E1211" t="str">
            <v>Composite đặc Z250 màu A1</v>
          </cell>
          <cell r="F1211" t="str">
            <v>Composite đặc Z250</v>
          </cell>
          <cell r="G1211">
            <v>100000</v>
          </cell>
          <cell r="H1211">
            <v>100000</v>
          </cell>
          <cell r="I1211">
            <v>100000</v>
          </cell>
          <cell r="J1211" t="str">
            <v>3</v>
          </cell>
          <cell r="K1211">
            <v>100000</v>
          </cell>
          <cell r="L1211" t="str">
            <v xml:space="preserve"> Là vật liệu composite quang trùng hợp, mang lại những lợi thế đáng kể về tính thẩm mỹ, khả năng đánh bóng, khả năng chống mài mòn và độ bền gãy</v>
          </cell>
          <cell r="M1211" t="str">
            <v>Cây/3g</v>
          </cell>
          <cell r="N1211" t="str">
            <v>Cây</v>
          </cell>
          <cell r="O1211">
            <v>167</v>
          </cell>
          <cell r="P1211">
            <v>704000</v>
          </cell>
          <cell r="Q1211">
            <v>700000</v>
          </cell>
          <cell r="R1211">
            <v>700000</v>
          </cell>
        </row>
        <row r="1212">
          <cell r="E1212" t="str">
            <v>Composite lỏng màu A3</v>
          </cell>
          <cell r="F1212" t="str">
            <v>Composite lỏng</v>
          </cell>
          <cell r="G1212">
            <v>700000</v>
          </cell>
          <cell r="H1212">
            <v>700000</v>
          </cell>
          <cell r="I1212">
            <v>700000</v>
          </cell>
          <cell r="J1212" t="str">
            <v>6</v>
          </cell>
          <cell r="K1212">
            <v>700000</v>
          </cell>
          <cell r="L1212" t="str">
            <v>Composite lỏng, bền, bề mặt cực mịn, dùng trám ổ sâu nhỏ, bít các vết nứt</v>
          </cell>
          <cell r="M1212" t="str">
            <v>Cây/2g</v>
          </cell>
          <cell r="N1212" t="str">
            <v>Cây</v>
          </cell>
          <cell r="O1212">
            <v>231</v>
          </cell>
          <cell r="P1212">
            <v>192000</v>
          </cell>
          <cell r="Q1212">
            <v>190000</v>
          </cell>
          <cell r="R1212">
            <v>190000</v>
          </cell>
        </row>
        <row r="1213">
          <cell r="E1213" t="str">
            <v>Etching (NHA)</v>
          </cell>
          <cell r="F1213" t="str">
            <v>Chất xói mòn răng</v>
          </cell>
          <cell r="G1213">
            <v>190000</v>
          </cell>
          <cell r="H1213">
            <v>190000</v>
          </cell>
          <cell r="I1213">
            <v>190000</v>
          </cell>
          <cell r="J1213" t="str">
            <v>3</v>
          </cell>
          <cell r="K1213">
            <v>190000</v>
          </cell>
          <cell r="L1213" t="str">
            <v>Axit phosphoric 37%, 5ml/ống</v>
          </cell>
          <cell r="M1213" t="str">
            <v>5ml</v>
          </cell>
          <cell r="N1213" t="str">
            <v>Ống</v>
          </cell>
          <cell r="O1213">
            <v>180</v>
          </cell>
          <cell r="P1213">
            <v>121000</v>
          </cell>
          <cell r="Q1213">
            <v>120000</v>
          </cell>
          <cell r="R1213">
            <v>120000</v>
          </cell>
        </row>
        <row r="1214">
          <cell r="E1214" t="str">
            <v>Diệt tủy (VN)</v>
          </cell>
          <cell r="F1214" t="str">
            <v>Diệt tủy</v>
          </cell>
          <cell r="G1214">
            <v>120000</v>
          </cell>
          <cell r="H1214">
            <v>120000</v>
          </cell>
          <cell r="I1214">
            <v>120000</v>
          </cell>
          <cell r="J1214" t="str">
            <v>4</v>
          </cell>
          <cell r="K1214">
            <v>120000</v>
          </cell>
          <cell r="L1214" t="str">
            <v>vật tư dùng trong nha khoa</v>
          </cell>
          <cell r="M1214">
            <v>120000</v>
          </cell>
          <cell r="N1214" t="str">
            <v>Hộp</v>
          </cell>
          <cell r="O1214">
            <v>24</v>
          </cell>
          <cell r="P1214">
            <v>89100</v>
          </cell>
          <cell r="Q1214">
            <v>89000</v>
          </cell>
          <cell r="R1214">
            <v>89000</v>
          </cell>
        </row>
        <row r="1215">
          <cell r="E1215" t="str">
            <v>Chế phẩm diệt khuẩn-Vertexid [Dung dịch rửa, khử trùng quả lọc] 5L</v>
          </cell>
          <cell r="F1215" t="str">
            <v>Dung dịch rửa, khử trùng quả lọc</v>
          </cell>
          <cell r="G1215">
            <v>89000</v>
          </cell>
          <cell r="H1215">
            <v>89000</v>
          </cell>
          <cell r="I1215">
            <v>89000</v>
          </cell>
          <cell r="J1215">
            <v>6</v>
          </cell>
          <cell r="K1215">
            <v>6</v>
          </cell>
          <cell r="L1215" t="str">
            <v>Thành phần bao gồm Peracetic acid: 4.0%, Hydrogen peroxide: 26.0%, Acetic Acid: 5%- 10%, nước: 60% - 65% Sản phẩm đạt  tiêu chuẩn ISO 13485:2016 .</v>
          </cell>
          <cell r="M1215" t="str">
            <v>Can 30L</v>
          </cell>
          <cell r="N1215" t="str">
            <v>Can</v>
          </cell>
          <cell r="O1215">
            <v>120</v>
          </cell>
          <cell r="P1215">
            <v>1575000</v>
          </cell>
          <cell r="Q1215">
            <v>1570000</v>
          </cell>
          <cell r="R1215">
            <v>1570000</v>
          </cell>
        </row>
        <row r="1216">
          <cell r="E1216" t="str">
            <v>Kydheamo 1B</v>
          </cell>
          <cell r="F1216" t="str">
            <v>Dung dịch thẩm phân máu 1B</v>
          </cell>
          <cell r="G1216">
            <v>1570000</v>
          </cell>
          <cell r="H1216">
            <v>1570000</v>
          </cell>
          <cell r="I1216">
            <v>1570000</v>
          </cell>
          <cell r="J1216">
            <v>5</v>
          </cell>
          <cell r="K1216">
            <v>5</v>
          </cell>
          <cell r="L1216" t="str">
            <v>Dung dịch thẩm phân máu 1B</v>
          </cell>
          <cell r="M1216">
            <v>5</v>
          </cell>
          <cell r="N1216" t="str">
            <v>Can</v>
          </cell>
          <cell r="O1216">
            <v>12000</v>
          </cell>
          <cell r="P1216">
            <v>129990</v>
          </cell>
          <cell r="Q1216">
            <v>120000</v>
          </cell>
          <cell r="R1216">
            <v>120000</v>
          </cell>
        </row>
        <row r="1217">
          <cell r="E1217" t="str">
            <v>Kydheamo 2A</v>
          </cell>
          <cell r="F1217" t="str">
            <v>Dung dịch thẩm phân máu 2A</v>
          </cell>
          <cell r="G1217">
            <v>120000</v>
          </cell>
          <cell r="H1217">
            <v>120000</v>
          </cell>
          <cell r="I1217">
            <v>120000</v>
          </cell>
          <cell r="J1217">
            <v>5</v>
          </cell>
          <cell r="K1217">
            <v>5</v>
          </cell>
          <cell r="L1217" t="str">
            <v>Dung dịch thẩm phân máu 2A</v>
          </cell>
          <cell r="M1217">
            <v>5</v>
          </cell>
          <cell r="N1217" t="str">
            <v>Can</v>
          </cell>
          <cell r="O1217">
            <v>12000</v>
          </cell>
          <cell r="P1217">
            <v>130998</v>
          </cell>
          <cell r="Q1217">
            <v>130000</v>
          </cell>
          <cell r="R1217">
            <v>130000</v>
          </cell>
        </row>
        <row r="1218">
          <cell r="E1218" t="str">
            <v>GYNOFAR 500ML</v>
          </cell>
          <cell r="F1218" t="str">
            <v>Dung dịch vệ sinh phụ nữ</v>
          </cell>
          <cell r="G1218">
            <v>130000</v>
          </cell>
          <cell r="H1218">
            <v>130000</v>
          </cell>
          <cell r="I1218">
            <v>130000</v>
          </cell>
          <cell r="J1218">
            <v>5</v>
          </cell>
          <cell r="K1218">
            <v>5</v>
          </cell>
          <cell r="L1218" t="str">
            <v>thành phần đồng sulfat 1.25g</v>
          </cell>
          <cell r="M1218" t="str">
            <v>Chai/500ml</v>
          </cell>
          <cell r="N1218" t="str">
            <v>Chai</v>
          </cell>
          <cell r="O1218">
            <v>48</v>
          </cell>
          <cell r="P1218">
            <v>21000</v>
          </cell>
          <cell r="Q1218">
            <v>21000</v>
          </cell>
          <cell r="R1218">
            <v>21000</v>
          </cell>
        </row>
        <row r="1219">
          <cell r="E1219" t="str">
            <v>Eugenol (NHA)</v>
          </cell>
          <cell r="F1219" t="str">
            <v>Eugenol</v>
          </cell>
          <cell r="G1219">
            <v>21000</v>
          </cell>
          <cell r="H1219">
            <v>21000</v>
          </cell>
          <cell r="I1219">
            <v>21000</v>
          </cell>
          <cell r="J1219" t="str">
            <v>6</v>
          </cell>
          <cell r="K1219">
            <v>21000</v>
          </cell>
          <cell r="L1219" t="str">
            <v>Thành phần là dầu Eugenol dùng phối trộn với oxid kẽm làm giảm đau trong thủ thuật nha khoa, thể tích tối thiểu 30ml/chai</v>
          </cell>
          <cell r="M1219" t="str">
            <v>Lọ/30ml</v>
          </cell>
          <cell r="N1219" t="str">
            <v>Lọ</v>
          </cell>
          <cell r="O1219">
            <v>27</v>
          </cell>
          <cell r="P1219">
            <v>134400</v>
          </cell>
          <cell r="Q1219">
            <v>130000</v>
          </cell>
          <cell r="R1219">
            <v>130000</v>
          </cell>
        </row>
        <row r="1220">
          <cell r="E1220" t="str">
            <v>Nước cất (Lít) VTYT - Nước cất 1 lần</v>
          </cell>
          <cell r="F1220" t="str">
            <v>Nước cất</v>
          </cell>
          <cell r="G1220">
            <v>130000</v>
          </cell>
          <cell r="H1220">
            <v>130000</v>
          </cell>
          <cell r="I1220">
            <v>130000</v>
          </cell>
          <cell r="J1220">
            <v>5</v>
          </cell>
          <cell r="K1220">
            <v>5</v>
          </cell>
          <cell r="L1220" t="str">
            <v>Nước cất 1 lần</v>
          </cell>
          <cell r="M1220" t="str">
            <v>Can/ 30 lít</v>
          </cell>
          <cell r="N1220" t="str">
            <v>Lít</v>
          </cell>
          <cell r="O1220">
            <v>700</v>
          </cell>
          <cell r="P1220">
            <v>4000</v>
          </cell>
          <cell r="Q1220">
            <v>4000</v>
          </cell>
          <cell r="R1220">
            <v>4000</v>
          </cell>
        </row>
        <row r="1221">
          <cell r="E1221" t="str">
            <v>Nước rửa phim buồng tối</v>
          </cell>
          <cell r="F1221" t="str">
            <v>Nước rửa phim buồng tối</v>
          </cell>
          <cell r="G1221">
            <v>4000</v>
          </cell>
          <cell r="H1221">
            <v>4000</v>
          </cell>
          <cell r="I1221">
            <v>4000</v>
          </cell>
          <cell r="J1221" t="str">
            <v>3</v>
          </cell>
          <cell r="K1221">
            <v>4000</v>
          </cell>
          <cell r="L1221" t="str">
            <v>Nước rửa phim truyền thống, sử dụng trong buồng tối, gồm nước hiện hình và nước định hình.</v>
          </cell>
          <cell r="M1221" t="str">
            <v>1 chai hiện hình, 1 chai định hình</v>
          </cell>
          <cell r="N1221" t="str">
            <v>Cặp</v>
          </cell>
          <cell r="O1221">
            <v>131</v>
          </cell>
          <cell r="P1221">
            <v>53000</v>
          </cell>
          <cell r="Q1221">
            <v>53000</v>
          </cell>
          <cell r="R1221">
            <v>53000</v>
          </cell>
        </row>
        <row r="1222">
          <cell r="E1222" t="str">
            <v>Oxy già</v>
          </cell>
          <cell r="F1222" t="str">
            <v>Oxy già</v>
          </cell>
          <cell r="G1222">
            <v>53000</v>
          </cell>
          <cell r="H1222">
            <v>53000</v>
          </cell>
          <cell r="I1222">
            <v>53000</v>
          </cell>
          <cell r="J1222">
            <v>6</v>
          </cell>
          <cell r="K1222">
            <v>6</v>
          </cell>
          <cell r="L1222" t="str">
            <v>Thành phần hydrogen peroxyd</v>
          </cell>
          <cell r="M1222" t="str">
            <v>Thùng/100 chai/60ml</v>
          </cell>
          <cell r="N1222" t="str">
            <v>Chai</v>
          </cell>
          <cell r="O1222">
            <v>5070</v>
          </cell>
          <cell r="P1222">
            <v>2500</v>
          </cell>
          <cell r="Q1222">
            <v>2500</v>
          </cell>
          <cell r="R1222">
            <v>2500</v>
          </cell>
        </row>
        <row r="1223">
          <cell r="E1223" t="str">
            <v>Scandonest 3% Plain (Tê xanh lá)</v>
          </cell>
          <cell r="F1223" t="str">
            <v>Scandonest 3% Plain</v>
          </cell>
          <cell r="G1223">
            <v>2500</v>
          </cell>
          <cell r="H1223">
            <v>2500</v>
          </cell>
          <cell r="I1223">
            <v>2500</v>
          </cell>
          <cell r="J1223" t="str">
            <v>3</v>
          </cell>
          <cell r="K1223">
            <v>2500</v>
          </cell>
          <cell r="L1223">
            <v>0</v>
          </cell>
          <cell r="M1223" t="str">
            <v>50 ống/ Hộp</v>
          </cell>
          <cell r="N1223" t="str">
            <v>Ống</v>
          </cell>
          <cell r="O1223">
            <v>57</v>
          </cell>
          <cell r="P1223">
            <v>57</v>
          </cell>
          <cell r="Q1223">
            <v>57</v>
          </cell>
          <cell r="R1223">
            <v>12500</v>
          </cell>
        </row>
        <row r="1224">
          <cell r="E1224" t="str">
            <v>Test xét nghiệm hơi thở 14C</v>
          </cell>
          <cell r="F1224" t="str">
            <v>Test xét nghiệm hơi thở 14C</v>
          </cell>
          <cell r="G1224">
            <v>12500</v>
          </cell>
          <cell r="H1224">
            <v>12500</v>
          </cell>
          <cell r="I1224">
            <v>12500</v>
          </cell>
          <cell r="J1224">
            <v>6</v>
          </cell>
          <cell r="K1224">
            <v>6</v>
          </cell>
          <cell r="L1224" t="str">
            <v>Test nhanh chẩn đoán H.Pylori trong hơi thở</v>
          </cell>
          <cell r="M1224">
            <v>6</v>
          </cell>
          <cell r="N1224" t="str">
            <v>Bộ</v>
          </cell>
          <cell r="O1224">
            <v>1250</v>
          </cell>
          <cell r="P1224">
            <v>384000</v>
          </cell>
          <cell r="Q1224">
            <v>380000</v>
          </cell>
          <cell r="R1224">
            <v>380000</v>
          </cell>
        </row>
        <row r="1225">
          <cell r="E1225" t="str">
            <v>Thạch cao planet</v>
          </cell>
          <cell r="F1225" t="str">
            <v>Thạch cao</v>
          </cell>
          <cell r="G1225">
            <v>380000</v>
          </cell>
          <cell r="H1225">
            <v>380000</v>
          </cell>
          <cell r="I1225">
            <v>380000</v>
          </cell>
          <cell r="J1225" t="str">
            <v>3</v>
          </cell>
          <cell r="K1225">
            <v>380000</v>
          </cell>
          <cell r="L1225" t="str">
            <v>Chất liệu thạch cao, màu vàng, mịn</v>
          </cell>
          <cell r="M1225">
            <v>380000</v>
          </cell>
          <cell r="N1225" t="str">
            <v>Gói</v>
          </cell>
          <cell r="O1225">
            <v>510</v>
          </cell>
          <cell r="P1225">
            <v>39776</v>
          </cell>
          <cell r="Q1225">
            <v>39000</v>
          </cell>
          <cell r="R1225">
            <v>39000</v>
          </cell>
        </row>
        <row r="1226">
          <cell r="E1226" t="str">
            <v>Thuốc tê đỏ Septodont</v>
          </cell>
          <cell r="F1226" t="str">
            <v>Thuốc tê đỏ</v>
          </cell>
          <cell r="G1226">
            <v>39000</v>
          </cell>
          <cell r="H1226">
            <v>39000</v>
          </cell>
          <cell r="I1226">
            <v>39000</v>
          </cell>
          <cell r="J1226" t="str">
            <v>2</v>
          </cell>
          <cell r="K1226">
            <v>39000</v>
          </cell>
          <cell r="L1226" t="str">
            <v>Thuốc tê Lidocain hydroclorid 2% (36mg/1,8ml), Epinephrin 1:100000 / Ống</v>
          </cell>
          <cell r="M1226">
            <v>39000</v>
          </cell>
          <cell r="N1226" t="str">
            <v>Hộp</v>
          </cell>
          <cell r="O1226">
            <v>54</v>
          </cell>
          <cell r="P1226">
            <v>651000</v>
          </cell>
          <cell r="Q1226">
            <v>650000</v>
          </cell>
          <cell r="R1226">
            <v>650000</v>
          </cell>
        </row>
        <row r="1227">
          <cell r="E1227" t="str">
            <v>Thuốc tê xịt lidocain 10%</v>
          </cell>
          <cell r="F1227" t="str">
            <v>Thuốc tê xịt</v>
          </cell>
          <cell r="G1227">
            <v>650000</v>
          </cell>
          <cell r="H1227">
            <v>650000</v>
          </cell>
          <cell r="I1227">
            <v>650000</v>
          </cell>
          <cell r="J1227" t="str">
            <v>3</v>
          </cell>
          <cell r="K1227">
            <v>650000</v>
          </cell>
          <cell r="L1227" t="str">
            <v>Thành phần Lidocaine 10%</v>
          </cell>
          <cell r="M1227">
            <v>650000</v>
          </cell>
          <cell r="N1227" t="str">
            <v>Chai</v>
          </cell>
          <cell r="O1227">
            <v>68</v>
          </cell>
          <cell r="P1227">
            <v>68</v>
          </cell>
          <cell r="Q1227">
            <v>68</v>
          </cell>
          <cell r="R1227">
            <v>195000</v>
          </cell>
        </row>
        <row r="1228">
          <cell r="E1228" t="str">
            <v>Vaseline (Nha)</v>
          </cell>
          <cell r="F1228" t="str">
            <v>Vaseline</v>
          </cell>
          <cell r="G1228">
            <v>195000</v>
          </cell>
          <cell r="H1228">
            <v>195000</v>
          </cell>
          <cell r="I1228">
            <v>195000</v>
          </cell>
          <cell r="J1228" t="str">
            <v>4</v>
          </cell>
          <cell r="K1228">
            <v>195000</v>
          </cell>
          <cell r="L1228" t="str">
            <v>Vaseline, không màu, không mùi</v>
          </cell>
          <cell r="M1228">
            <v>195000</v>
          </cell>
          <cell r="N1228" t="str">
            <v>Lọ</v>
          </cell>
          <cell r="O1228">
            <v>207</v>
          </cell>
          <cell r="P1228">
            <v>6720</v>
          </cell>
          <cell r="Q1228">
            <v>6700</v>
          </cell>
          <cell r="R1228">
            <v>6700</v>
          </cell>
        </row>
        <row r="1229">
          <cell r="E1229" t="str">
            <v>Dung dịch rửa vết thương 250ml</v>
          </cell>
          <cell r="F1229" t="str">
            <v>Dung dịch rửa vết thương 250ml</v>
          </cell>
          <cell r="G1229">
            <v>6700</v>
          </cell>
          <cell r="H1229">
            <v>6700</v>
          </cell>
          <cell r="I1229">
            <v>6700</v>
          </cell>
          <cell r="J1229">
            <v>5</v>
          </cell>
          <cell r="K1229" t="str">
            <v>C</v>
          </cell>
          <cell r="L1229" t="str">
            <v>chiết xuất từ acid hypoclorous; Sử dụng cho vết thương mạn tính; vết thương cấp tính; vết thương phẫu thuật</v>
          </cell>
          <cell r="M1229" t="str">
            <v>250ml</v>
          </cell>
          <cell r="N1229" t="str">
            <v>Chai</v>
          </cell>
          <cell r="O1229">
            <v>200</v>
          </cell>
          <cell r="P1229">
            <v>200</v>
          </cell>
          <cell r="Q1229">
            <v>200</v>
          </cell>
          <cell r="R1229">
            <v>495000</v>
          </cell>
        </row>
        <row r="1230">
          <cell r="E1230" t="str">
            <v>Dung dịch rửa vết thương 1000ml</v>
          </cell>
          <cell r="F1230" t="str">
            <v>Dung dịch rửa vết thương 1000ml</v>
          </cell>
          <cell r="G1230">
            <v>495000</v>
          </cell>
          <cell r="H1230">
            <v>495000</v>
          </cell>
          <cell r="I1230">
            <v>495000</v>
          </cell>
          <cell r="J1230">
            <v>3</v>
          </cell>
          <cell r="K1230" t="str">
            <v>C</v>
          </cell>
          <cell r="L1230" t="str">
            <v>chiết xuất từ acid hypoclorous; Sử dụng cho vết thương mạn tính; vết thương cấp tính; vết thương phẫu thuật</v>
          </cell>
          <cell r="M1230" t="str">
            <v>1000ml</v>
          </cell>
          <cell r="N1230" t="str">
            <v>Chai</v>
          </cell>
          <cell r="O1230">
            <v>100</v>
          </cell>
          <cell r="P1230">
            <v>100</v>
          </cell>
          <cell r="Q1230">
            <v>100</v>
          </cell>
          <cell r="R1230">
            <v>895000</v>
          </cell>
        </row>
        <row r="1231">
          <cell r="E1231" t="str">
            <v>Dung dịch làm sạch vết thương loại bỏ nhiễm khuẩn</v>
          </cell>
          <cell r="F1231" t="str">
            <v>Dung dịch làm sạch vết thương loại bỏ nhiễm khuẩn</v>
          </cell>
          <cell r="G1231">
            <v>895000</v>
          </cell>
          <cell r="H1231">
            <v>895000</v>
          </cell>
          <cell r="I1231">
            <v>895000</v>
          </cell>
          <cell r="J1231">
            <v>3</v>
          </cell>
          <cell r="K1231">
            <v>3</v>
          </cell>
          <cell r="L1231" t="str">
            <v>Nước cất, 0.1% Betaine surfactant, 0.1% Polyhexanide (PHMB)</v>
          </cell>
          <cell r="M1231" t="str">
            <v>350ml</v>
          </cell>
          <cell r="N1231" t="str">
            <v>Chai</v>
          </cell>
          <cell r="O1231">
            <v>100</v>
          </cell>
          <cell r="P1231">
            <v>100</v>
          </cell>
          <cell r="Q1231">
            <v>100</v>
          </cell>
          <cell r="R1231">
            <v>385000</v>
          </cell>
        </row>
        <row r="1232">
          <cell r="E1232" t="str">
            <v>Oxy khí (0.5 m3/chai)</v>
          </cell>
          <cell r="F1232" t="str">
            <v>Oxy khí (0.5 m3/chai)</v>
          </cell>
          <cell r="G1232">
            <v>385000</v>
          </cell>
          <cell r="H1232">
            <v>385000</v>
          </cell>
          <cell r="I1232">
            <v>385000</v>
          </cell>
          <cell r="J1232">
            <v>5</v>
          </cell>
          <cell r="K1232">
            <v>5</v>
          </cell>
          <cell r="L1232">
            <v>0</v>
          </cell>
          <cell r="M1232" t="str">
            <v>chai/0.5 m3</v>
          </cell>
          <cell r="N1232" t="str">
            <v>Chai</v>
          </cell>
          <cell r="O1232">
            <v>0</v>
          </cell>
          <cell r="P1232">
            <v>27060</v>
          </cell>
          <cell r="Q1232">
            <v>27000</v>
          </cell>
          <cell r="R1232">
            <v>27000</v>
          </cell>
        </row>
        <row r="1233">
          <cell r="E1233" t="str">
            <v>Oxy khí (1 m3/chai)</v>
          </cell>
          <cell r="F1233" t="str">
            <v>Oxy khí (1 m3/chai)</v>
          </cell>
          <cell r="G1233">
            <v>27000</v>
          </cell>
          <cell r="H1233">
            <v>27000</v>
          </cell>
          <cell r="I1233">
            <v>27000</v>
          </cell>
          <cell r="J1233">
            <v>5</v>
          </cell>
          <cell r="K1233">
            <v>5</v>
          </cell>
          <cell r="L1233">
            <v>0</v>
          </cell>
          <cell r="M1233" t="str">
            <v>chai/1 m3</v>
          </cell>
          <cell r="N1233" t="str">
            <v>Chai</v>
          </cell>
          <cell r="O1233">
            <v>0</v>
          </cell>
          <cell r="P1233">
            <v>27500</v>
          </cell>
          <cell r="Q1233">
            <v>27000</v>
          </cell>
          <cell r="R1233">
            <v>27000</v>
          </cell>
        </row>
        <row r="1234">
          <cell r="E1234" t="str">
            <v>Oxy khí (6m3/chai)</v>
          </cell>
          <cell r="F1234" t="str">
            <v>Oxy khí (6m3/chai)</v>
          </cell>
          <cell r="G1234">
            <v>27000</v>
          </cell>
          <cell r="H1234">
            <v>27000</v>
          </cell>
          <cell r="I1234">
            <v>27000</v>
          </cell>
          <cell r="J1234">
            <v>5</v>
          </cell>
          <cell r="K1234">
            <v>5</v>
          </cell>
          <cell r="L1234">
            <v>0</v>
          </cell>
          <cell r="M1234" t="str">
            <v>chai/6m3</v>
          </cell>
          <cell r="N1234" t="str">
            <v>Chai</v>
          </cell>
          <cell r="O1234">
            <v>0</v>
          </cell>
          <cell r="P1234">
            <v>49500</v>
          </cell>
          <cell r="Q1234">
            <v>49000</v>
          </cell>
          <cell r="R1234">
            <v>49000</v>
          </cell>
        </row>
        <row r="1235">
          <cell r="E1235" t="str">
            <v>OXY lỏng</v>
          </cell>
          <cell r="F1235" t="str">
            <v>OXY lỏng</v>
          </cell>
          <cell r="G1235">
            <v>49000</v>
          </cell>
          <cell r="H1235">
            <v>49000</v>
          </cell>
          <cell r="I1235">
            <v>49000</v>
          </cell>
          <cell r="J1235">
            <v>5</v>
          </cell>
          <cell r="K1235">
            <v>5</v>
          </cell>
          <cell r="L1235">
            <v>0</v>
          </cell>
          <cell r="M1235">
            <v>0</v>
          </cell>
          <cell r="N1235" t="str">
            <v>Kg</v>
          </cell>
          <cell r="O1235">
            <v>3568400</v>
          </cell>
          <cell r="P1235">
            <v>6050</v>
          </cell>
          <cell r="Q1235">
            <v>6000</v>
          </cell>
          <cell r="R1235">
            <v>6000</v>
          </cell>
        </row>
        <row r="1236">
          <cell r="E1236" t="str">
            <v>Oxy lớn '</v>
          </cell>
          <cell r="F1236" t="str">
            <v>Oxy lớn</v>
          </cell>
          <cell r="G1236">
            <v>6000</v>
          </cell>
          <cell r="H1236">
            <v>6000</v>
          </cell>
          <cell r="I1236">
            <v>6000</v>
          </cell>
          <cell r="J1236">
            <v>5</v>
          </cell>
          <cell r="K1236">
            <v>5</v>
          </cell>
          <cell r="L1236">
            <v>0</v>
          </cell>
          <cell r="M1236">
            <v>0</v>
          </cell>
          <cell r="N1236" t="str">
            <v>Chai</v>
          </cell>
          <cell r="O1236">
            <v>9870</v>
          </cell>
          <cell r="P1236">
            <v>55000</v>
          </cell>
          <cell r="Q1236">
            <v>55000</v>
          </cell>
          <cell r="R1236">
            <v>55000</v>
          </cell>
        </row>
        <row r="1237">
          <cell r="E1237" t="str">
            <v>Oxy nhỏ '</v>
          </cell>
          <cell r="F1237" t="str">
            <v>Oxy nhỏ</v>
          </cell>
          <cell r="G1237">
            <v>55000</v>
          </cell>
          <cell r="H1237">
            <v>55000</v>
          </cell>
          <cell r="I1237">
            <v>55000</v>
          </cell>
          <cell r="J1237">
            <v>5</v>
          </cell>
          <cell r="K1237">
            <v>5</v>
          </cell>
          <cell r="L1237">
            <v>0</v>
          </cell>
          <cell r="M1237">
            <v>0</v>
          </cell>
          <cell r="N1237" t="str">
            <v>Chai</v>
          </cell>
          <cell r="O1237">
            <v>12345</v>
          </cell>
          <cell r="P1237">
            <v>28600</v>
          </cell>
          <cell r="Q1237">
            <v>28000</v>
          </cell>
          <cell r="R1237">
            <v>28000</v>
          </cell>
        </row>
        <row r="1238">
          <cell r="E1238">
            <v>28000</v>
          </cell>
          <cell r="F1238" t="str">
            <v>Povidine</v>
          </cell>
          <cell r="G1238">
            <v>28000</v>
          </cell>
          <cell r="H1238">
            <v>28000</v>
          </cell>
          <cell r="I1238">
            <v>28000</v>
          </cell>
          <cell r="J1238">
            <v>5</v>
          </cell>
          <cell r="K1238">
            <v>5</v>
          </cell>
          <cell r="L1238" t="str">
            <v>Povidin sát khuẩn 4%, dung tích 500ml</v>
          </cell>
          <cell r="M1238" t="str">
            <v>Chai 500ml</v>
          </cell>
          <cell r="N1238" t="str">
            <v>chai</v>
          </cell>
          <cell r="O1238">
            <v>4000</v>
          </cell>
          <cell r="P1238">
            <v>61800</v>
          </cell>
          <cell r="Q1238">
            <v>61800</v>
          </cell>
          <cell r="R1238">
            <v>60000</v>
          </cell>
        </row>
        <row r="1239">
          <cell r="E1239" t="str">
            <v>Javen</v>
          </cell>
          <cell r="F1239" t="str">
            <v>Javel 7%</v>
          </cell>
          <cell r="G1239">
            <v>60000</v>
          </cell>
          <cell r="H1239">
            <v>60000</v>
          </cell>
          <cell r="I1239">
            <v>60000</v>
          </cell>
          <cell r="J1239" t="str">
            <v>5</v>
          </cell>
          <cell r="K1239">
            <v>60000</v>
          </cell>
          <cell r="L1239" t="str">
            <v>Hóa chất khử khuẩn đồ vải
- Thành phần: clo
-Tiêu chuẩn chất lượng  ISO/CE</v>
          </cell>
          <cell r="M1239" t="str">
            <v>can/ 30 lít</v>
          </cell>
          <cell r="N1239" t="str">
            <v>Lít</v>
          </cell>
          <cell r="O1239">
            <v>0</v>
          </cell>
          <cell r="P1239">
            <v>9000</v>
          </cell>
          <cell r="Q1239">
            <v>9000</v>
          </cell>
          <cell r="R1239">
            <v>9000</v>
          </cell>
        </row>
        <row r="1240">
          <cell r="E1240" t="str">
            <v>CO2</v>
          </cell>
          <cell r="F1240">
            <v>9000</v>
          </cell>
          <cell r="G1240">
            <v>9000</v>
          </cell>
          <cell r="H1240">
            <v>9000</v>
          </cell>
          <cell r="I1240">
            <v>9000</v>
          </cell>
          <cell r="J1240">
            <v>9000</v>
          </cell>
          <cell r="K1240">
            <v>9000</v>
          </cell>
          <cell r="L1240">
            <v>9000</v>
          </cell>
          <cell r="M1240">
            <v>9000</v>
          </cell>
          <cell r="N1240" t="str">
            <v>Chai</v>
          </cell>
          <cell r="O1240">
            <v>90</v>
          </cell>
          <cell r="P1240">
            <v>242000</v>
          </cell>
          <cell r="Q1240">
            <v>242000</v>
          </cell>
          <cell r="R1240">
            <v>242000</v>
          </cell>
        </row>
        <row r="1241">
          <cell r="E1241" t="str">
            <v>Argon</v>
          </cell>
          <cell r="F1241">
            <v>242000</v>
          </cell>
          <cell r="G1241">
            <v>242000</v>
          </cell>
          <cell r="H1241">
            <v>242000</v>
          </cell>
          <cell r="I1241">
            <v>242000</v>
          </cell>
          <cell r="J1241">
            <v>242000</v>
          </cell>
          <cell r="K1241">
            <v>242000</v>
          </cell>
          <cell r="L1241">
            <v>242000</v>
          </cell>
          <cell r="M1241">
            <v>242000</v>
          </cell>
          <cell r="N1241" t="str">
            <v>Bình</v>
          </cell>
          <cell r="O1241">
            <v>80</v>
          </cell>
          <cell r="P1241">
            <v>2200000</v>
          </cell>
          <cell r="Q1241">
            <v>2200000</v>
          </cell>
          <cell r="R1241">
            <v>2200000</v>
          </cell>
        </row>
        <row r="1242">
          <cell r="E1242" t="str">
            <v>Bình dẫn lưu màng phổi</v>
          </cell>
          <cell r="F1242">
            <v>2200000</v>
          </cell>
          <cell r="G1242">
            <v>2200000</v>
          </cell>
          <cell r="H1242">
            <v>2200000</v>
          </cell>
          <cell r="I1242">
            <v>2200000</v>
          </cell>
          <cell r="J1242">
            <v>5</v>
          </cell>
          <cell r="K1242">
            <v>5</v>
          </cell>
          <cell r="L1242" t="str">
            <v>Bình thủy tinh trong suốt + nắp, dung tích 2.000ml;
 - Có vạch chia đến 1.500ml (Mỗi vạch 100ml).
- Tiêu chuẩn ISO 13485:2016</v>
          </cell>
          <cell r="M1242" t="str">
            <v>Túi/1 Bộ</v>
          </cell>
          <cell r="N1242" t="str">
            <v>Bộ</v>
          </cell>
          <cell r="O1242">
            <v>700</v>
          </cell>
          <cell r="P1242">
            <v>126000</v>
          </cell>
          <cell r="Q1242">
            <v>120000</v>
          </cell>
          <cell r="R1242">
            <v>120000</v>
          </cell>
        </row>
        <row r="1243">
          <cell r="E1243" t="str">
            <v>Ngáng miệng</v>
          </cell>
          <cell r="F1243" t="str">
            <v xml:space="preserve">  Ngáng miệng dùng trong nội soi</v>
          </cell>
          <cell r="G1243" t="str">
            <v>Ngáng miệng có dây choàng qua đầu</v>
          </cell>
          <cell r="H1243">
            <v>120000</v>
          </cell>
          <cell r="I1243">
            <v>120000</v>
          </cell>
          <cell r="J1243">
            <v>120000</v>
          </cell>
          <cell r="K1243">
            <v>120000</v>
          </cell>
          <cell r="L1243" t="str">
            <v>Dùng ngáng miệng bệnh nhân khi nội soi</v>
          </cell>
          <cell r="M1243" t="str">
            <v>20 cái/ hộp</v>
          </cell>
          <cell r="N1243" t="str">
            <v>Cái</v>
          </cell>
          <cell r="O1243">
            <v>200</v>
          </cell>
          <cell r="P1243">
            <v>200</v>
          </cell>
          <cell r="Q1243">
            <v>200</v>
          </cell>
          <cell r="R1243">
            <v>40000</v>
          </cell>
        </row>
        <row r="1244">
          <cell r="E1244" t="str">
            <v>Thẻ xét nghiệm CG4+</v>
          </cell>
          <cell r="F1244" t="str">
            <v>Thẻ xét nghiệm CG4+</v>
          </cell>
          <cell r="G1244">
            <v>40000</v>
          </cell>
          <cell r="H1244">
            <v>40000</v>
          </cell>
          <cell r="I1244">
            <v>40000</v>
          </cell>
          <cell r="J1244" t="str">
            <v>3</v>
          </cell>
          <cell r="K1244">
            <v>40000</v>
          </cell>
          <cell r="L1244" t="str">
            <v>Hóa chất chẩn đoán (IVD) dùng cho xét nghiệm nhanh tại chỗ (POCT) dùng cho Máy xét nghiệm máu cầm tay i-STAT.
Bao gồm các thông số: pH, PCO2, PO2, TCO2, HCO3, BEecf, SO2, Lactate.
Cho kết quả xét nghiệm trong vòng 2 phút.</v>
          </cell>
          <cell r="M1244" t="str">
            <v>Hộp/25 thẻ</v>
          </cell>
          <cell r="N1244" t="str">
            <v>Thẻ</v>
          </cell>
          <cell r="O1244">
            <v>3000</v>
          </cell>
          <cell r="P1244">
            <v>164999</v>
          </cell>
          <cell r="Q1244">
            <v>160000</v>
          </cell>
          <cell r="R1244">
            <v>160000</v>
          </cell>
        </row>
        <row r="1245">
          <cell r="E1245" t="str">
            <v>Thẻ xét nghiệm CG8 +</v>
          </cell>
          <cell r="F1245" t="str">
            <v>Thẻ xét nghiệm CG8 +</v>
          </cell>
          <cell r="G1245">
            <v>160000</v>
          </cell>
          <cell r="H1245">
            <v>160000</v>
          </cell>
          <cell r="I1245">
            <v>160000</v>
          </cell>
          <cell r="J1245" t="str">
            <v>3</v>
          </cell>
          <cell r="K1245">
            <v>160000</v>
          </cell>
          <cell r="L1245" t="str">
            <v>Hóa chất chẩn đoán (IVD) dùng cho xét nghiệm nhanh tại chỗ (POCT) dùng cho Máy xét nghiệm máu cầm tay i-STAT.
Bao gồm các thông số: Na, K, iCa, Glu (Glucose), pH, PCO2, PO2, TCO2, HCO3, BEecf, SO2, Hematocrit (Hct), Hemoglobin (Hgb).
Cho kết quả xét nghiệ</v>
          </cell>
          <cell r="M1245" t="str">
            <v>Hộp/25 thẻ</v>
          </cell>
          <cell r="N1245" t="str">
            <v>Thẻ</v>
          </cell>
          <cell r="O1245">
            <v>1800</v>
          </cell>
          <cell r="P1245">
            <v>190000</v>
          </cell>
          <cell r="Q1245">
            <v>190000</v>
          </cell>
          <cell r="R1245">
            <v>190000</v>
          </cell>
        </row>
        <row r="1246">
          <cell r="E1246" t="str">
            <v>Thẻ xét nghiệm cTnI</v>
          </cell>
          <cell r="F1246" t="str">
            <v>Thẻ xét nghiệm cTnI</v>
          </cell>
          <cell r="G1246">
            <v>190000</v>
          </cell>
          <cell r="H1246">
            <v>190000</v>
          </cell>
          <cell r="I1246">
            <v>190000</v>
          </cell>
          <cell r="J1246" t="str">
            <v>3</v>
          </cell>
          <cell r="K1246">
            <v>190000</v>
          </cell>
          <cell r="L1246" t="str">
            <v>Hóa chất chẩn đoán (IVD) dùng cho xét nghiệm nhanh tại chỗ (POCT) dùng cho Máy xét nghiệm máu cầm tay i-STAT.
Cho ra chỉ số men tim Troponin I.
Cho kết quả xét nghiệm trong vòng 10 phút.</v>
          </cell>
          <cell r="M1246" t="str">
            <v>Hộp/25 thẻ</v>
          </cell>
          <cell r="N1246" t="str">
            <v>Thẻ</v>
          </cell>
          <cell r="O1246">
            <v>1200</v>
          </cell>
          <cell r="P1246">
            <v>280000</v>
          </cell>
          <cell r="Q1246">
            <v>280000</v>
          </cell>
          <cell r="R1246">
            <v>280000</v>
          </cell>
        </row>
        <row r="1247">
          <cell r="E1247">
            <v>280000</v>
          </cell>
          <cell r="F1247" t="str">
            <v>Bao chụp kính hiển vi</v>
          </cell>
          <cell r="G1247">
            <v>280000</v>
          </cell>
          <cell r="H1247">
            <v>280000</v>
          </cell>
          <cell r="I1247">
            <v>280000</v>
          </cell>
          <cell r="J1247">
            <v>3</v>
          </cell>
          <cell r="K1247">
            <v>3</v>
          </cell>
          <cell r="L1247" t="str">
            <v>Kích thước: 137cm x 391cm làm từ plastic trong suốt
Có 3 đầu chụp để quan sát, mỗi đầu có 2 lỗ với đường cắt sẵn.
Có tấm kính bao đầu kính hiển vi, chất liệu bằng pha lê trong suốt.
Tiêu chuẩn CE, ISO 13485</v>
          </cell>
          <cell r="M1247" t="str">
            <v>Gói /Cái</v>
          </cell>
          <cell r="N1247" t="str">
            <v>Cái</v>
          </cell>
          <cell r="O1247">
            <v>60</v>
          </cell>
          <cell r="P1247">
            <v>60</v>
          </cell>
          <cell r="Q1247">
            <v>60</v>
          </cell>
          <cell r="R1247">
            <v>448350</v>
          </cell>
        </row>
        <row r="1248">
          <cell r="E1248">
            <v>448350</v>
          </cell>
          <cell r="F1248" t="str">
            <v>Dung dịch có chức năng bảo quản mô, tạng, giác mạc… và có tác dụng liệt tim</v>
          </cell>
          <cell r="G1248">
            <v>448350</v>
          </cell>
          <cell r="H1248">
            <v>448350</v>
          </cell>
          <cell r="I1248">
            <v>448350</v>
          </cell>
          <cell r="J1248">
            <v>3</v>
          </cell>
          <cell r="K1248">
            <v>3</v>
          </cell>
          <cell r="L1248" t="str">
            <v>Dung dịch dùng bảo quản mô, tạng, giác mạc..... và có tác dụng liệt tim. Thành phần: 0,8766 g sodium chloride (15.0 mmol), 0.6710 g potassium chloride (9.0 mmol), 0.8132 g magnesium chloride x 6 H2O (4.0 mmol), 27.9289 g histidine (180.0 mmol), 3.7733 g h</v>
          </cell>
          <cell r="M1248" t="str">
            <v>1000ml/túi</v>
          </cell>
          <cell r="N1248" t="str">
            <v>Túi</v>
          </cell>
          <cell r="O1248">
            <v>65</v>
          </cell>
          <cell r="P1248">
            <v>65</v>
          </cell>
          <cell r="Q1248">
            <v>65</v>
          </cell>
          <cell r="R1248">
            <v>3200000</v>
          </cell>
        </row>
        <row r="1249">
          <cell r="E1249" t="str">
            <v>Buồng tiêm truyền cấy dưới da 8.5F</v>
          </cell>
          <cell r="F1249" t="str">
            <v>Buồng tiêm truyền cấy dưới da 8.5F</v>
          </cell>
          <cell r="G1249" t="str">
            <v>CELSITE ST305H SM SET PUR 8,5F IV</v>
          </cell>
          <cell r="H1249" t="str">
            <v>Buồng tiêm tĩnh mạch thân bằng polysulphone, buồng bằng titanium loại Celsite PSU</v>
          </cell>
          <cell r="I1249" t="str">
            <v xml:space="preserve">
N08.00.150.4607.240.0003</v>
          </cell>
          <cell r="J1249">
            <v>3</v>
          </cell>
          <cell r="K1249" t="str">
            <v>D</v>
          </cell>
          <cell r="L1249" t="str">
            <v>Buồng tiêm tĩnh mạch cấy dưới da 8,5F có phần vỏ ngoài được làm từ chất liệu polysulfone và buồng chứa bên trong bằng titanium có thể chịu được áp lực lên đến 325 psi (22,4 bar). Tương thích MRI, không chứa Latex, DEHP và PVC
- Ống thông bằng vật liệu Pol</v>
          </cell>
          <cell r="M1249" t="str">
            <v>Hộp/1 Bộ</v>
          </cell>
          <cell r="N1249" t="str">
            <v>Bộ</v>
          </cell>
          <cell r="O1249">
            <v>50</v>
          </cell>
          <cell r="P1249">
            <v>50</v>
          </cell>
          <cell r="Q1249">
            <v>50</v>
          </cell>
          <cell r="R1249">
            <v>6500000</v>
          </cell>
        </row>
        <row r="1250">
          <cell r="E1250" t="str">
            <v>Kim cytocan</v>
          </cell>
          <cell r="F1250" t="str">
            <v>Kim tiêm và dây nối dùng cho buồng tiêm</v>
          </cell>
          <cell r="G1250" t="str">
            <v>CYTOCAN PORT CANNULA G20. LENGTH 15MM W.</v>
          </cell>
          <cell r="H1250" t="str">
            <v>Kim dành cho buồng tiêm truyền</v>
          </cell>
          <cell r="I1250" t="str">
            <v>N03.02.040.0337.205.0002</v>
          </cell>
          <cell r="J1250">
            <v>4</v>
          </cell>
          <cell r="K1250" t="str">
            <v>B</v>
          </cell>
          <cell r="L1250" t="str">
            <v>- Kim gập góc có đế cố định
- không chứa thành phần latex, PVC và DEHP
- Chiều dài ống dẫn từ kim đến đầu nối 250 mm
- Đường kính: 0.9 mm
- Chiều dài: 15 mm</v>
          </cell>
          <cell r="M1250" t="str">
            <v xml:space="preserve">Hộp/25 Cái </v>
          </cell>
          <cell r="N1250" t="str">
            <v>Cái</v>
          </cell>
          <cell r="O1250">
            <v>1000</v>
          </cell>
          <cell r="P1250">
            <v>1000</v>
          </cell>
          <cell r="Q1250">
            <v>1000</v>
          </cell>
          <cell r="R1250">
            <v>48930</v>
          </cell>
        </row>
        <row r="1251">
          <cell r="E1251">
            <v>48930</v>
          </cell>
          <cell r="F1251">
            <v>48930</v>
          </cell>
          <cell r="G1251">
            <v>48930</v>
          </cell>
          <cell r="H1251">
            <v>48930</v>
          </cell>
          <cell r="I1251">
            <v>48930</v>
          </cell>
          <cell r="J1251">
            <v>48930</v>
          </cell>
          <cell r="K1251">
            <v>48930</v>
          </cell>
          <cell r="L1251">
            <v>48930</v>
          </cell>
          <cell r="M1251">
            <v>48930</v>
          </cell>
          <cell r="N1251">
            <v>48930</v>
          </cell>
          <cell r="O1251">
            <v>0</v>
          </cell>
          <cell r="P1251">
            <v>0</v>
          </cell>
          <cell r="Q1251">
            <v>0</v>
          </cell>
          <cell r="R1251">
            <v>0</v>
          </cell>
        </row>
        <row r="1252">
          <cell r="E1252">
            <v>0</v>
          </cell>
          <cell r="F1252" t="str">
            <v xml:space="preserve">Bơm truyền tĩnh mạch </v>
          </cell>
          <cell r="G1252" t="str">
            <v>Dosi-Fuser</v>
          </cell>
          <cell r="H1252" t="str">
            <v>Dosi-Fuser</v>
          </cell>
          <cell r="I1252">
            <v>0</v>
          </cell>
          <cell r="J1252">
            <v>3</v>
          </cell>
          <cell r="K1252" t="str">
            <v>B</v>
          </cell>
          <cell r="L1252" t="str">
            <v>Bơm truyền liên tục không có PCA từ 12-240 giờ thể tích 65ml/100ml/150ml/250ml. Tương ứng: KT 116x43ml/128x56ml/135x65ml/160x65ml tốc độ dòng chảy 0.5/0.9/1.3/2.7/5.4ml/giờ, 0.6/0.8/1.4/2.0/4.1ml/giờ, 0.9/1.2/2.1/3.1/6.2ml/giờ, 0.9/1.5/2.1/3.5/5.2/10.4ml/</v>
          </cell>
          <cell r="M1252" t="str">
            <v>Bộ/Gói</v>
          </cell>
          <cell r="N1252" t="str">
            <v>Bộ</v>
          </cell>
          <cell r="O1252">
            <v>1000</v>
          </cell>
          <cell r="P1252">
            <v>1000</v>
          </cell>
          <cell r="Q1252">
            <v>1000</v>
          </cell>
          <cell r="R1252">
            <v>565000</v>
          </cell>
        </row>
        <row r="1253">
          <cell r="E1253" t="str">
            <v xml:space="preserve">INTRAPURE IN-LINE </v>
          </cell>
          <cell r="F1253" t="str">
            <v xml:space="preserve">Dây truyền dịch dùng vô hóa chất điều trị ung thư có màng lọc hóa chất 0.2µm
</v>
          </cell>
          <cell r="G1253" t="str">
            <v xml:space="preserve">INTRAPURE IN-LINE </v>
          </cell>
          <cell r="H1253">
            <v>565000</v>
          </cell>
          <cell r="I1253">
            <v>565000</v>
          </cell>
          <cell r="J1253">
            <v>565000</v>
          </cell>
          <cell r="K1253">
            <v>565000</v>
          </cell>
          <cell r="L1253" t="str">
            <v>- Có bầu đếm giọt 2 ngăn  cứng - mềm, 20 giọt/ 1ml
- Dây 150cm
- Màng lọc dịch Sterifix 0.2 µm để lọc hóa chất ung thư
- Màng lọc tiểu phân 15 µm
- Không PVC
- Chất liệu Polyurethane
- Đầu nối vặn xoắn Luer Lock
- Có chứng nhận EN ISO 13485:2012
- Chứng n</v>
          </cell>
          <cell r="M1253" t="str">
            <v>Thùng/20 cái</v>
          </cell>
          <cell r="N1253" t="str">
            <v>Cái</v>
          </cell>
          <cell r="O1253">
            <v>1000</v>
          </cell>
          <cell r="P1253">
            <v>1000</v>
          </cell>
          <cell r="Q1253">
            <v>1000</v>
          </cell>
          <cell r="R1253">
            <v>136070</v>
          </cell>
        </row>
        <row r="1254">
          <cell r="E1254" t="str">
            <v>Kim chọc dò tủy sống 22G (SPINOCAN G22 X 3 1/2)</v>
          </cell>
          <cell r="F1254" t="str">
            <v>Kim chọc dò tủy sống 22G</v>
          </cell>
          <cell r="G1254">
            <v>136070</v>
          </cell>
          <cell r="H1254">
            <v>136070</v>
          </cell>
          <cell r="I1254">
            <v>136070</v>
          </cell>
          <cell r="J1254">
            <v>1</v>
          </cell>
          <cell r="K1254">
            <v>1</v>
          </cell>
          <cell r="L1254" t="str">
            <v>Đầu kim Quincke 3 mặt vát kích thước 22G x 3 1/2", sắc bén Chuôi kim trong suốt, có phản quang, giúp phát hiện nhanh dịch não tủy chảy ra</v>
          </cell>
          <cell r="M1254" t="str">
            <v>Hộp/25 cây</v>
          </cell>
          <cell r="N1254" t="str">
            <v>Cây</v>
          </cell>
          <cell r="O1254">
            <v>670</v>
          </cell>
          <cell r="P1254">
            <v>670</v>
          </cell>
          <cell r="Q1254">
            <v>670</v>
          </cell>
          <cell r="R1254">
            <v>22600</v>
          </cell>
        </row>
        <row r="1255">
          <cell r="E1255" t="str">
            <v>Bóng gây mê 3 lít [Túi giúp thở 3L]</v>
          </cell>
          <cell r="F1255" t="str">
            <v>Túi giúp thở các cỡ</v>
          </cell>
          <cell r="G1255">
            <v>22600</v>
          </cell>
          <cell r="H1255">
            <v>22600</v>
          </cell>
          <cell r="I1255">
            <v>22600</v>
          </cell>
          <cell r="J1255">
            <v>22600</v>
          </cell>
          <cell r="K1255">
            <v>22600</v>
          </cell>
          <cell r="L1255">
            <v>22600</v>
          </cell>
          <cell r="M1255" t="str">
            <v>Túi/1 cái</v>
          </cell>
          <cell r="N1255" t="str">
            <v>Cái</v>
          </cell>
          <cell r="O1255">
            <v>30</v>
          </cell>
          <cell r="P1255">
            <v>30</v>
          </cell>
          <cell r="Q1255">
            <v>30</v>
          </cell>
          <cell r="R1255">
            <v>63000</v>
          </cell>
        </row>
        <row r="1256">
          <cell r="E1256" t="str">
            <v>Ống dẫn lưu dịch</v>
          </cell>
          <cell r="F1256" t="str">
            <v>Ống dẫn lưu dịch</v>
          </cell>
          <cell r="G1256">
            <v>63000</v>
          </cell>
          <cell r="H1256">
            <v>63000</v>
          </cell>
          <cell r="I1256">
            <v>63000</v>
          </cell>
          <cell r="J1256">
            <v>6</v>
          </cell>
          <cell r="K1256">
            <v>6</v>
          </cell>
          <cell r="L1256" t="str">
            <v>Dẫn lưu kín vết mổ với hút áp lực âm.  Vật liệu PolyVinyl Chloride (PVC)/ Stainless Steel. Đường kính 14Fr hoặc 16FR.</v>
          </cell>
          <cell r="M1256" t="str">
            <v>Túi/1 sợi</v>
          </cell>
          <cell r="N1256" t="str">
            <v>Sợi</v>
          </cell>
          <cell r="O1256">
            <v>200</v>
          </cell>
          <cell r="P1256">
            <v>200</v>
          </cell>
          <cell r="Q1256">
            <v>200</v>
          </cell>
          <cell r="R1256">
            <v>15000</v>
          </cell>
        </row>
        <row r="1257">
          <cell r="E1257">
            <v>15000</v>
          </cell>
          <cell r="F1257">
            <v>15000</v>
          </cell>
          <cell r="G1257" t="str">
            <v xml:space="preserve">Miếng vá sọ titan cỡ 235x131mm </v>
          </cell>
          <cell r="H1257" t="str">
            <v xml:space="preserve">Miếng vá sọ titan </v>
          </cell>
          <cell r="I1257" t="str">
            <v>N06.05.030.0506.175.0001.008</v>
          </cell>
          <cell r="J1257">
            <v>15000</v>
          </cell>
          <cell r="K1257">
            <v>15000</v>
          </cell>
          <cell r="L1257">
            <v>15000</v>
          </cell>
          <cell r="M1257">
            <v>15000</v>
          </cell>
          <cell r="N1257" t="str">
            <v>Cái</v>
          </cell>
          <cell r="O1257">
            <v>5</v>
          </cell>
          <cell r="P1257">
            <v>5</v>
          </cell>
          <cell r="Q1257">
            <v>5</v>
          </cell>
          <cell r="R1257">
            <v>17500000</v>
          </cell>
        </row>
        <row r="1258">
          <cell r="E1258">
            <v>17500000</v>
          </cell>
          <cell r="F1258">
            <v>17500000</v>
          </cell>
          <cell r="G1258" t="str">
            <v>Miếng ghép tạo hình sọ hàm mặt (Miếng ghép tạo hình cân cơ thái dương BendBlock TF2 )</v>
          </cell>
          <cell r="H1258" t="str">
            <v>Miếng ghép tạo hình sọ hàm mặt</v>
          </cell>
          <cell r="I1258" t="str">
            <v>N06.05.030.4979.175.0001.006
N06.05.030.4979.175.0001.007
N06.05.030.4979.175.0001.008</v>
          </cell>
          <cell r="J1258">
            <v>17500000</v>
          </cell>
          <cell r="K1258">
            <v>17500000</v>
          </cell>
          <cell r="L1258">
            <v>17500000</v>
          </cell>
          <cell r="M1258">
            <v>17500000</v>
          </cell>
          <cell r="N1258" t="str">
            <v>Cái</v>
          </cell>
          <cell r="O1258">
            <v>5</v>
          </cell>
          <cell r="P1258">
            <v>5</v>
          </cell>
          <cell r="Q1258">
            <v>5</v>
          </cell>
          <cell r="R1258">
            <v>20000000</v>
          </cell>
        </row>
      </sheetData>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topLeftCell="A22" workbookViewId="0">
      <selection activeCell="D37" sqref="D37"/>
    </sheetView>
  </sheetViews>
  <sheetFormatPr defaultRowHeight="15"/>
  <cols>
    <col min="1" max="1" width="6.85546875" style="2" customWidth="1"/>
    <col min="2" max="2" width="63.28515625" style="2" customWidth="1"/>
    <col min="4" max="4" width="15.5703125" style="2" customWidth="1"/>
    <col min="5" max="6" width="13.85546875" style="2" customWidth="1"/>
    <col min="7" max="7" width="21" style="2" customWidth="1"/>
  </cols>
  <sheetData>
    <row r="1" spans="1:7" s="1" customFormat="1" ht="15.75" customHeight="1">
      <c r="A1" s="17" t="s">
        <v>0</v>
      </c>
      <c r="B1" s="16"/>
      <c r="C1" s="16"/>
      <c r="D1" s="16"/>
      <c r="E1" s="16"/>
      <c r="F1" s="16"/>
      <c r="G1" s="16"/>
    </row>
    <row r="2" spans="1:7" s="1" customFormat="1" ht="15.75" customHeight="1">
      <c r="A2" s="18" t="s">
        <v>36</v>
      </c>
      <c r="B2" s="15"/>
      <c r="C2" s="15"/>
      <c r="D2" s="15"/>
      <c r="E2" s="15"/>
      <c r="F2" s="15"/>
      <c r="G2" s="15"/>
    </row>
    <row r="3" spans="1:7" s="1" customFormat="1" ht="27" customHeight="1">
      <c r="A3" s="248" t="s">
        <v>56</v>
      </c>
      <c r="B3" s="248"/>
      <c r="C3" s="248"/>
      <c r="D3" s="248"/>
      <c r="E3" s="248"/>
      <c r="F3" s="248"/>
      <c r="G3" s="248"/>
    </row>
    <row r="5" spans="1:7" ht="27.75" customHeight="1">
      <c r="A5" s="3" t="s">
        <v>1</v>
      </c>
      <c r="B5" s="3" t="s">
        <v>13</v>
      </c>
      <c r="C5" s="3" t="s">
        <v>14</v>
      </c>
      <c r="D5" s="3" t="s">
        <v>38</v>
      </c>
      <c r="E5" s="3" t="s">
        <v>20</v>
      </c>
      <c r="F5" s="3"/>
      <c r="G5" s="3" t="s">
        <v>21</v>
      </c>
    </row>
    <row r="6" spans="1:7" ht="18" customHeight="1">
      <c r="A6" s="4">
        <v>1</v>
      </c>
      <c r="B6" s="5" t="s">
        <v>23</v>
      </c>
      <c r="C6" s="6" t="s">
        <v>2</v>
      </c>
      <c r="D6" s="14" t="s">
        <v>39</v>
      </c>
      <c r="E6" s="4">
        <v>50</v>
      </c>
      <c r="F6" s="4">
        <v>240000</v>
      </c>
      <c r="G6" s="4"/>
    </row>
    <row r="7" spans="1:7" ht="18" customHeight="1">
      <c r="A7" s="4">
        <v>2</v>
      </c>
      <c r="B7" s="5" t="s">
        <v>24</v>
      </c>
      <c r="C7" s="6" t="s">
        <v>25</v>
      </c>
      <c r="D7" s="6" t="s">
        <v>25</v>
      </c>
      <c r="E7" s="4">
        <v>300</v>
      </c>
      <c r="F7" s="4" t="e">
        <v>#N/A</v>
      </c>
      <c r="G7" s="4"/>
    </row>
    <row r="8" spans="1:7" ht="18" customHeight="1">
      <c r="A8" s="6">
        <v>3</v>
      </c>
      <c r="B8" s="7" t="s">
        <v>9</v>
      </c>
      <c r="C8" s="6" t="s">
        <v>2</v>
      </c>
      <c r="D8" s="14" t="s">
        <v>39</v>
      </c>
      <c r="E8" s="6">
        <v>4</v>
      </c>
      <c r="F8" s="4">
        <v>2280000</v>
      </c>
      <c r="G8" s="6"/>
    </row>
    <row r="9" spans="1:7" ht="18" customHeight="1">
      <c r="A9" s="4">
        <v>4</v>
      </c>
      <c r="B9" s="7" t="s">
        <v>3</v>
      </c>
      <c r="C9" s="6" t="s">
        <v>2</v>
      </c>
      <c r="D9" s="14" t="s">
        <v>41</v>
      </c>
      <c r="E9" s="6">
        <v>6</v>
      </c>
      <c r="F9" s="4">
        <v>3050000</v>
      </c>
      <c r="G9" s="6"/>
    </row>
    <row r="10" spans="1:7" ht="18" customHeight="1">
      <c r="A10" s="4">
        <v>5</v>
      </c>
      <c r="B10" s="7" t="s">
        <v>16</v>
      </c>
      <c r="C10" s="6" t="s">
        <v>2</v>
      </c>
      <c r="D10" s="14" t="s">
        <v>42</v>
      </c>
      <c r="E10" s="6">
        <v>4</v>
      </c>
      <c r="F10" s="4">
        <v>810000</v>
      </c>
      <c r="G10" s="6"/>
    </row>
    <row r="11" spans="1:7" ht="18" customHeight="1">
      <c r="A11" s="4">
        <v>6</v>
      </c>
      <c r="B11" s="7" t="s">
        <v>8</v>
      </c>
      <c r="C11" s="6" t="s">
        <v>2</v>
      </c>
      <c r="D11" s="14" t="s">
        <v>43</v>
      </c>
      <c r="E11" s="6">
        <v>2</v>
      </c>
      <c r="F11" s="4">
        <v>1330000</v>
      </c>
      <c r="G11" s="6"/>
    </row>
    <row r="12" spans="1:7" ht="18" customHeight="1">
      <c r="A12" s="6">
        <v>7</v>
      </c>
      <c r="B12" s="8" t="s">
        <v>18</v>
      </c>
      <c r="C12" s="6" t="s">
        <v>2</v>
      </c>
      <c r="D12" s="14" t="s">
        <v>40</v>
      </c>
      <c r="E12" s="6">
        <v>1</v>
      </c>
      <c r="F12" s="4">
        <v>1600000</v>
      </c>
      <c r="G12" s="6"/>
    </row>
    <row r="13" spans="1:7" ht="18" customHeight="1">
      <c r="A13" s="4">
        <v>8</v>
      </c>
      <c r="B13" s="7" t="s">
        <v>12</v>
      </c>
      <c r="C13" s="6" t="s">
        <v>2</v>
      </c>
      <c r="D13" s="14" t="s">
        <v>44</v>
      </c>
      <c r="E13" s="6">
        <v>2</v>
      </c>
      <c r="F13" s="4" t="e">
        <v>#N/A</v>
      </c>
      <c r="G13" s="6" t="s">
        <v>55</v>
      </c>
    </row>
    <row r="14" spans="1:7" ht="18" customHeight="1">
      <c r="A14" s="4">
        <v>9</v>
      </c>
      <c r="B14" s="7" t="s">
        <v>4</v>
      </c>
      <c r="C14" s="6" t="s">
        <v>2</v>
      </c>
      <c r="D14" s="14" t="s">
        <v>45</v>
      </c>
      <c r="E14" s="6">
        <v>4</v>
      </c>
      <c r="F14" s="4">
        <v>4125000</v>
      </c>
      <c r="G14" s="6"/>
    </row>
    <row r="15" spans="1:7" ht="18" customHeight="1">
      <c r="A15" s="4">
        <v>10</v>
      </c>
      <c r="B15" s="7" t="s">
        <v>5</v>
      </c>
      <c r="C15" s="6" t="s">
        <v>15</v>
      </c>
      <c r="D15" s="14" t="s">
        <v>46</v>
      </c>
      <c r="E15" s="6">
        <v>6</v>
      </c>
      <c r="F15" s="4">
        <v>5069925</v>
      </c>
      <c r="G15" s="6" t="s">
        <v>22</v>
      </c>
    </row>
    <row r="16" spans="1:7" ht="18" customHeight="1">
      <c r="A16" s="6">
        <v>11</v>
      </c>
      <c r="B16" s="8" t="s">
        <v>17</v>
      </c>
      <c r="C16" s="6" t="s">
        <v>2</v>
      </c>
      <c r="D16" s="14" t="s">
        <v>47</v>
      </c>
      <c r="E16" s="6">
        <v>2</v>
      </c>
      <c r="F16" s="4" t="e">
        <v>#N/A</v>
      </c>
      <c r="G16" s="6" t="s">
        <v>22</v>
      </c>
    </row>
    <row r="17" spans="1:7" ht="18" customHeight="1">
      <c r="A17" s="4">
        <v>12</v>
      </c>
      <c r="B17" s="7" t="s">
        <v>6</v>
      </c>
      <c r="C17" s="6" t="s">
        <v>2</v>
      </c>
      <c r="D17" s="14" t="s">
        <v>47</v>
      </c>
      <c r="E17" s="6">
        <v>2</v>
      </c>
      <c r="F17" s="4">
        <v>3111885</v>
      </c>
      <c r="G17" s="6" t="s">
        <v>22</v>
      </c>
    </row>
    <row r="18" spans="1:7" ht="18" customHeight="1">
      <c r="A18" s="4">
        <v>13</v>
      </c>
      <c r="B18" s="7" t="s">
        <v>10</v>
      </c>
      <c r="C18" s="6" t="s">
        <v>2</v>
      </c>
      <c r="D18" s="14" t="s">
        <v>48</v>
      </c>
      <c r="E18" s="6">
        <v>1</v>
      </c>
      <c r="F18" s="4">
        <v>889277</v>
      </c>
      <c r="G18" s="6"/>
    </row>
    <row r="19" spans="1:7" ht="18" customHeight="1">
      <c r="A19" s="4">
        <v>14</v>
      </c>
      <c r="B19" s="9" t="s">
        <v>7</v>
      </c>
      <c r="C19" s="10" t="s">
        <v>2</v>
      </c>
      <c r="D19" s="14" t="s">
        <v>39</v>
      </c>
      <c r="E19" s="10">
        <v>4</v>
      </c>
      <c r="F19" s="4" t="e">
        <v>#N/A</v>
      </c>
      <c r="G19" s="10"/>
    </row>
    <row r="20" spans="1:7" ht="18" customHeight="1">
      <c r="A20" s="6">
        <v>15</v>
      </c>
      <c r="B20" s="11" t="s">
        <v>11</v>
      </c>
      <c r="C20" s="10" t="s">
        <v>2</v>
      </c>
      <c r="D20" s="14" t="s">
        <v>39</v>
      </c>
      <c r="E20" s="10">
        <v>1</v>
      </c>
      <c r="F20" s="4">
        <v>2447550</v>
      </c>
      <c r="G20" s="10"/>
    </row>
    <row r="21" spans="1:7" ht="18" customHeight="1">
      <c r="A21" s="4">
        <v>16</v>
      </c>
      <c r="B21" s="9" t="s">
        <v>19</v>
      </c>
      <c r="C21" s="10" t="s">
        <v>2</v>
      </c>
      <c r="D21" s="14" t="s">
        <v>49</v>
      </c>
      <c r="E21" s="10">
        <v>1</v>
      </c>
      <c r="F21" s="4">
        <v>1905593</v>
      </c>
      <c r="G21" s="10"/>
    </row>
    <row r="22" spans="1:7" ht="18" customHeight="1">
      <c r="A22" s="4">
        <v>17</v>
      </c>
      <c r="B22" s="12" t="s">
        <v>26</v>
      </c>
      <c r="C22" s="10" t="s">
        <v>2</v>
      </c>
      <c r="D22" s="10"/>
      <c r="E22" s="13">
        <v>1</v>
      </c>
      <c r="F22" s="4">
        <v>1880000</v>
      </c>
      <c r="G22" s="13" t="s">
        <v>35</v>
      </c>
    </row>
    <row r="23" spans="1:7" ht="18" customHeight="1">
      <c r="A23" s="4">
        <v>18</v>
      </c>
      <c r="B23" s="12" t="s">
        <v>27</v>
      </c>
      <c r="C23" s="10" t="s">
        <v>2</v>
      </c>
      <c r="D23" s="10"/>
      <c r="E23" s="13">
        <v>2</v>
      </c>
      <c r="F23" s="4">
        <v>6800000</v>
      </c>
      <c r="G23" s="13" t="s">
        <v>35</v>
      </c>
    </row>
    <row r="24" spans="1:7" ht="18" customHeight="1">
      <c r="A24" s="4">
        <v>25</v>
      </c>
      <c r="B24" s="12" t="s">
        <v>33</v>
      </c>
      <c r="C24" s="10" t="s">
        <v>2</v>
      </c>
      <c r="D24" s="10"/>
      <c r="E24" s="13">
        <v>1</v>
      </c>
      <c r="F24" s="4">
        <v>38000000</v>
      </c>
      <c r="G24" s="13"/>
    </row>
    <row r="25" spans="1:7" ht="18" customHeight="1">
      <c r="A25" s="4">
        <v>26</v>
      </c>
      <c r="B25" s="12" t="s">
        <v>28</v>
      </c>
      <c r="C25" s="10" t="s">
        <v>2</v>
      </c>
      <c r="D25" s="14" t="s">
        <v>51</v>
      </c>
      <c r="E25" s="13">
        <v>1</v>
      </c>
      <c r="F25" s="4" t="e">
        <v>#N/A</v>
      </c>
      <c r="G25" s="13" t="s">
        <v>37</v>
      </c>
    </row>
    <row r="26" spans="1:7" ht="18" customHeight="1">
      <c r="A26" s="6">
        <v>27</v>
      </c>
      <c r="B26" s="12" t="s">
        <v>29</v>
      </c>
      <c r="C26" s="10" t="s">
        <v>2</v>
      </c>
      <c r="D26" s="14" t="s">
        <v>52</v>
      </c>
      <c r="E26" s="13">
        <v>1</v>
      </c>
      <c r="F26" s="4" t="e">
        <v>#N/A</v>
      </c>
      <c r="G26" s="13" t="s">
        <v>37</v>
      </c>
    </row>
    <row r="27" spans="1:7" ht="18" customHeight="1">
      <c r="A27" s="4">
        <v>28</v>
      </c>
      <c r="B27" s="12" t="s">
        <v>30</v>
      </c>
      <c r="C27" s="10" t="s">
        <v>2</v>
      </c>
      <c r="D27" s="14" t="s">
        <v>53</v>
      </c>
      <c r="E27" s="13">
        <v>1</v>
      </c>
      <c r="F27" s="4" t="e">
        <v>#N/A</v>
      </c>
      <c r="G27" s="13" t="s">
        <v>37</v>
      </c>
    </row>
    <row r="28" spans="1:7" ht="18" customHeight="1">
      <c r="A28" s="4">
        <v>29</v>
      </c>
      <c r="B28" s="12" t="s">
        <v>31</v>
      </c>
      <c r="C28" s="10" t="s">
        <v>2</v>
      </c>
      <c r="D28" s="14" t="s">
        <v>53</v>
      </c>
      <c r="E28" s="13">
        <v>1</v>
      </c>
      <c r="F28" s="4" t="e">
        <v>#N/A</v>
      </c>
      <c r="G28" s="13" t="s">
        <v>37</v>
      </c>
    </row>
    <row r="29" spans="1:7" ht="18" customHeight="1">
      <c r="A29" s="4">
        <v>30</v>
      </c>
      <c r="B29" s="12" t="s">
        <v>32</v>
      </c>
      <c r="C29" s="10" t="s">
        <v>2</v>
      </c>
      <c r="D29" s="14" t="s">
        <v>54</v>
      </c>
      <c r="E29" s="13">
        <v>1</v>
      </c>
      <c r="F29" s="4" t="e">
        <v>#N/A</v>
      </c>
      <c r="G29" s="13" t="s">
        <v>37</v>
      </c>
    </row>
    <row r="30" spans="1:7" ht="18" customHeight="1">
      <c r="A30" s="6">
        <v>31</v>
      </c>
      <c r="B30" s="12" t="s">
        <v>34</v>
      </c>
      <c r="C30" s="10" t="s">
        <v>2</v>
      </c>
      <c r="D30" s="14" t="s">
        <v>50</v>
      </c>
      <c r="E30" s="13">
        <v>4</v>
      </c>
      <c r="F30" s="4" t="e">
        <v>#N/A</v>
      </c>
      <c r="G30" s="13"/>
    </row>
  </sheetData>
  <autoFilter ref="A5:G21">
    <sortState ref="A8:J28">
      <sortCondition ref="G8:G28"/>
    </sortState>
  </autoFilter>
  <mergeCells count="1">
    <mergeCell ref="A3:G3"/>
  </mergeCell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IV306"/>
  <sheetViews>
    <sheetView topLeftCell="A58" workbookViewId="0">
      <selection activeCell="H124" sqref="H124"/>
    </sheetView>
  </sheetViews>
  <sheetFormatPr defaultRowHeight="15"/>
  <cols>
    <col min="1" max="1" width="6.5703125" customWidth="1"/>
    <col min="2" max="2" width="31.140625" style="130" customWidth="1"/>
    <col min="3" max="3" width="9.140625" style="2"/>
    <col min="4" max="4" width="13.140625" style="131" customWidth="1"/>
    <col min="5" max="5" width="11.85546875" style="131" hidden="1" customWidth="1"/>
    <col min="6" max="6" width="14.140625" style="132" customWidth="1"/>
    <col min="7" max="7" width="13.140625" style="132" bestFit="1" customWidth="1"/>
    <col min="8" max="8" width="19.5703125" style="132" customWidth="1"/>
    <col min="9" max="9" width="18.5703125" style="2" customWidth="1"/>
  </cols>
  <sheetData>
    <row r="1" spans="1:256" ht="15.75">
      <c r="A1" s="257" t="s">
        <v>0</v>
      </c>
      <c r="B1" s="257"/>
      <c r="C1" s="257"/>
      <c r="D1" s="35"/>
      <c r="E1" s="35"/>
      <c r="F1" s="36"/>
      <c r="G1" s="37"/>
      <c r="H1" s="37"/>
      <c r="I1" s="38"/>
    </row>
    <row r="2" spans="1:256" ht="15.75">
      <c r="A2" s="258" t="s">
        <v>107</v>
      </c>
      <c r="B2" s="258"/>
      <c r="C2" s="258"/>
      <c r="D2" s="38"/>
      <c r="E2" s="38"/>
      <c r="F2" s="36"/>
      <c r="G2" s="37"/>
      <c r="H2" s="37"/>
      <c r="I2" s="38"/>
    </row>
    <row r="3" spans="1:256" ht="15.75">
      <c r="A3" s="39"/>
      <c r="B3" s="40"/>
      <c r="C3" s="39"/>
      <c r="D3" s="38"/>
      <c r="E3" s="38"/>
      <c r="F3" s="36"/>
      <c r="G3" s="37"/>
      <c r="H3" s="37"/>
      <c r="I3" s="38"/>
    </row>
    <row r="4" spans="1:256" ht="35.25" customHeight="1">
      <c r="A4" s="259" t="s">
        <v>371</v>
      </c>
      <c r="B4" s="260"/>
      <c r="C4" s="260"/>
      <c r="D4" s="260"/>
      <c r="E4" s="260"/>
      <c r="F4" s="260"/>
      <c r="G4" s="260"/>
      <c r="H4" s="260"/>
      <c r="I4" s="260"/>
    </row>
    <row r="5" spans="1:256" ht="24" customHeight="1">
      <c r="A5" s="262" t="s">
        <v>370</v>
      </c>
      <c r="B5" s="262"/>
      <c r="C5" s="262"/>
      <c r="D5" s="262"/>
      <c r="E5" s="262"/>
      <c r="F5" s="262"/>
      <c r="G5" s="262"/>
      <c r="H5" s="262"/>
      <c r="I5" s="262"/>
      <c r="J5" s="133"/>
      <c r="K5" s="133"/>
      <c r="L5" s="133"/>
      <c r="M5" s="133"/>
      <c r="N5" s="133"/>
      <c r="O5" s="133"/>
      <c r="P5" s="133"/>
      <c r="Q5" s="133"/>
      <c r="R5" s="133"/>
      <c r="S5" s="133"/>
      <c r="T5" s="133"/>
      <c r="U5" s="133"/>
      <c r="V5" s="133"/>
      <c r="W5" s="133"/>
      <c r="X5" s="133"/>
      <c r="Y5" s="133"/>
      <c r="Z5" s="133"/>
      <c r="AA5" s="133"/>
      <c r="AB5" s="133"/>
      <c r="AC5" s="133"/>
      <c r="AD5" s="133"/>
      <c r="AE5" s="133"/>
      <c r="AF5" s="133"/>
      <c r="AG5" s="133"/>
      <c r="AH5" s="133"/>
      <c r="AI5" s="133"/>
      <c r="AJ5" s="133"/>
      <c r="AK5" s="133"/>
      <c r="AL5" s="133"/>
      <c r="AM5" s="133"/>
      <c r="AN5" s="133"/>
      <c r="AO5" s="133"/>
      <c r="AP5" s="133"/>
      <c r="AQ5" s="133"/>
      <c r="AR5" s="133"/>
      <c r="AS5" s="133"/>
      <c r="AT5" s="133"/>
      <c r="AU5" s="133"/>
      <c r="AV5" s="133"/>
      <c r="AW5" s="133"/>
      <c r="AX5" s="133"/>
      <c r="AY5" s="133"/>
      <c r="AZ5" s="133"/>
      <c r="BA5" s="133"/>
      <c r="BB5" s="133"/>
      <c r="BC5" s="133"/>
      <c r="BD5" s="133"/>
      <c r="BE5" s="133"/>
      <c r="BF5" s="133"/>
      <c r="BG5" s="133"/>
      <c r="BH5" s="133"/>
      <c r="BI5" s="133"/>
      <c r="BJ5" s="133"/>
      <c r="BK5" s="133"/>
      <c r="BL5" s="133"/>
      <c r="BM5" s="133"/>
      <c r="BN5" s="133"/>
      <c r="BO5" s="133"/>
      <c r="BP5" s="133"/>
      <c r="BQ5" s="133"/>
      <c r="BR5" s="133"/>
      <c r="BS5" s="133"/>
      <c r="BT5" s="133"/>
      <c r="BU5" s="133"/>
      <c r="BV5" s="133"/>
      <c r="BW5" s="133"/>
      <c r="BX5" s="133"/>
      <c r="BY5" s="133"/>
      <c r="BZ5" s="133"/>
      <c r="CA5" s="133"/>
      <c r="CB5" s="133"/>
      <c r="CC5" s="133"/>
      <c r="CD5" s="133"/>
      <c r="CE5" s="133"/>
      <c r="CF5" s="133"/>
      <c r="CG5" s="133"/>
      <c r="CH5" s="133"/>
      <c r="CI5" s="133"/>
      <c r="CJ5" s="133"/>
      <c r="CK5" s="133"/>
      <c r="CL5" s="133"/>
      <c r="CM5" s="133"/>
      <c r="CN5" s="133"/>
      <c r="CO5" s="133"/>
      <c r="CP5" s="133"/>
      <c r="CQ5" s="133"/>
      <c r="CR5" s="133"/>
      <c r="CS5" s="133"/>
      <c r="CT5" s="133"/>
      <c r="CU5" s="133"/>
      <c r="CV5" s="133"/>
      <c r="CW5" s="133"/>
      <c r="CX5" s="133"/>
      <c r="CY5" s="133"/>
      <c r="CZ5" s="133"/>
      <c r="DA5" s="133"/>
      <c r="DB5" s="133"/>
      <c r="DC5" s="133"/>
      <c r="DD5" s="133"/>
      <c r="DE5" s="133"/>
      <c r="DF5" s="133"/>
      <c r="DG5" s="133"/>
      <c r="DH5" s="133"/>
      <c r="DI5" s="133"/>
      <c r="DJ5" s="133"/>
      <c r="DK5" s="133"/>
      <c r="DL5" s="133"/>
      <c r="DM5" s="133"/>
      <c r="DN5" s="133"/>
      <c r="DO5" s="133"/>
      <c r="DP5" s="133"/>
      <c r="DQ5" s="133"/>
      <c r="DR5" s="133"/>
      <c r="DS5" s="133"/>
      <c r="DT5" s="133"/>
      <c r="DU5" s="133"/>
      <c r="DV5" s="133"/>
      <c r="DW5" s="133"/>
      <c r="DX5" s="133"/>
      <c r="DY5" s="133"/>
      <c r="DZ5" s="133"/>
      <c r="EA5" s="133"/>
      <c r="EB5" s="133"/>
      <c r="EC5" s="133"/>
      <c r="ED5" s="133"/>
      <c r="EE5" s="133"/>
      <c r="EF5" s="133"/>
      <c r="EG5" s="133"/>
      <c r="EH5" s="133"/>
      <c r="EI5" s="133"/>
      <c r="EJ5" s="133"/>
      <c r="EK5" s="133"/>
      <c r="EL5" s="133"/>
      <c r="EM5" s="133"/>
      <c r="EN5" s="133"/>
      <c r="EO5" s="133"/>
      <c r="EP5" s="133"/>
      <c r="EQ5" s="133"/>
      <c r="ER5" s="133"/>
      <c r="ES5" s="133"/>
      <c r="ET5" s="133"/>
      <c r="EU5" s="133"/>
      <c r="EV5" s="133"/>
      <c r="EW5" s="133"/>
      <c r="EX5" s="133"/>
      <c r="EY5" s="133"/>
      <c r="EZ5" s="133"/>
      <c r="FA5" s="133"/>
      <c r="FB5" s="133"/>
      <c r="FC5" s="133"/>
      <c r="FD5" s="133"/>
      <c r="FE5" s="133"/>
      <c r="FF5" s="133"/>
      <c r="FG5" s="133"/>
      <c r="FH5" s="133"/>
      <c r="FI5" s="133"/>
      <c r="FJ5" s="133"/>
      <c r="FK5" s="133"/>
      <c r="FL5" s="133"/>
      <c r="FM5" s="133"/>
      <c r="FN5" s="133"/>
      <c r="FO5" s="133"/>
      <c r="FP5" s="133"/>
      <c r="FQ5" s="133"/>
      <c r="FR5" s="133"/>
      <c r="FS5" s="133"/>
      <c r="FT5" s="133"/>
      <c r="FU5" s="133"/>
      <c r="FV5" s="133"/>
      <c r="FW5" s="133"/>
      <c r="FX5" s="133"/>
      <c r="FY5" s="133"/>
      <c r="FZ5" s="133"/>
      <c r="GA5" s="133"/>
      <c r="GB5" s="133"/>
      <c r="GC5" s="133"/>
      <c r="GD5" s="133"/>
      <c r="GE5" s="133"/>
      <c r="GF5" s="133"/>
      <c r="GG5" s="133"/>
      <c r="GH5" s="133"/>
      <c r="GI5" s="133"/>
      <c r="GJ5" s="133"/>
      <c r="GK5" s="133"/>
      <c r="GL5" s="133"/>
      <c r="GM5" s="133"/>
      <c r="GN5" s="133"/>
      <c r="GO5" s="133"/>
      <c r="GP5" s="133"/>
      <c r="GQ5" s="133"/>
      <c r="GR5" s="133"/>
      <c r="GS5" s="133"/>
      <c r="GT5" s="133"/>
      <c r="GU5" s="133"/>
      <c r="GV5" s="133"/>
      <c r="GW5" s="133"/>
      <c r="GX5" s="133"/>
      <c r="GY5" s="133"/>
      <c r="GZ5" s="133"/>
      <c r="HA5" s="133"/>
      <c r="HB5" s="133"/>
      <c r="HC5" s="133"/>
      <c r="HD5" s="133"/>
      <c r="HE5" s="133"/>
      <c r="HF5" s="133"/>
      <c r="HG5" s="133"/>
      <c r="HH5" s="133"/>
      <c r="HI5" s="133"/>
      <c r="HJ5" s="133"/>
      <c r="HK5" s="133"/>
      <c r="HL5" s="133"/>
      <c r="HM5" s="133"/>
      <c r="HN5" s="133"/>
      <c r="HO5" s="133"/>
      <c r="HP5" s="133"/>
      <c r="HQ5" s="133"/>
      <c r="HR5" s="133"/>
      <c r="HS5" s="133"/>
      <c r="HT5" s="133"/>
      <c r="HU5" s="133"/>
      <c r="HV5" s="133"/>
      <c r="HW5" s="133"/>
      <c r="HX5" s="133"/>
      <c r="HY5" s="133"/>
      <c r="HZ5" s="133"/>
      <c r="IA5" s="133"/>
      <c r="IB5" s="133"/>
      <c r="IC5" s="133"/>
      <c r="ID5" s="133"/>
      <c r="IE5" s="133"/>
      <c r="IF5" s="133"/>
      <c r="IG5" s="133"/>
      <c r="IH5" s="133"/>
      <c r="II5" s="133"/>
      <c r="IJ5" s="133"/>
      <c r="IK5" s="133"/>
      <c r="IL5" s="133"/>
      <c r="IM5" s="133"/>
      <c r="IN5" s="133"/>
      <c r="IO5" s="133"/>
      <c r="IP5" s="133"/>
      <c r="IQ5" s="133"/>
      <c r="IR5" s="133"/>
      <c r="IS5" s="133"/>
      <c r="IT5" s="133"/>
      <c r="IU5" s="133"/>
      <c r="IV5" s="133"/>
    </row>
    <row r="6" spans="1:256" ht="15.75">
      <c r="A6" s="39"/>
      <c r="B6" s="40"/>
      <c r="C6" s="39"/>
      <c r="D6" s="38"/>
      <c r="E6" s="38"/>
      <c r="F6" s="36"/>
      <c r="G6" s="37"/>
      <c r="I6" s="37" t="s">
        <v>108</v>
      </c>
    </row>
    <row r="7" spans="1:256" ht="54.75" customHeight="1">
      <c r="A7" s="41" t="s">
        <v>1</v>
      </c>
      <c r="B7" s="42" t="s">
        <v>109</v>
      </c>
      <c r="C7" s="43" t="s">
        <v>14</v>
      </c>
      <c r="D7" s="44" t="s">
        <v>110</v>
      </c>
      <c r="E7" s="44" t="s">
        <v>111</v>
      </c>
      <c r="F7" s="44" t="s">
        <v>112</v>
      </c>
      <c r="G7" s="45" t="s">
        <v>102</v>
      </c>
      <c r="H7" s="45" t="s">
        <v>103</v>
      </c>
      <c r="I7" s="43" t="s">
        <v>113</v>
      </c>
    </row>
    <row r="8" spans="1:256" ht="15.75">
      <c r="A8" s="46">
        <v>1</v>
      </c>
      <c r="B8" s="47" t="s">
        <v>114</v>
      </c>
      <c r="C8" s="48" t="s">
        <v>115</v>
      </c>
      <c r="D8" s="49">
        <v>631000</v>
      </c>
      <c r="E8" s="49">
        <f>D8/5</f>
        <v>126200</v>
      </c>
      <c r="F8" s="50">
        <f>E8*3</f>
        <v>378600</v>
      </c>
      <c r="G8" s="50">
        <v>1365</v>
      </c>
      <c r="H8" s="50">
        <f>F8*G8</f>
        <v>516789000</v>
      </c>
      <c r="I8" s="51" t="s">
        <v>116</v>
      </c>
    </row>
    <row r="9" spans="1:256" ht="15.75">
      <c r="A9" s="46">
        <v>2</v>
      </c>
      <c r="B9" s="47" t="s">
        <v>117</v>
      </c>
      <c r="C9" s="48" t="s">
        <v>80</v>
      </c>
      <c r="D9" s="49">
        <v>2880</v>
      </c>
      <c r="E9" s="49">
        <f>D9/5</f>
        <v>576</v>
      </c>
      <c r="F9" s="50">
        <f t="shared" ref="F9:F74" si="0">E9*3</f>
        <v>1728</v>
      </c>
      <c r="G9" s="50">
        <v>7500</v>
      </c>
      <c r="H9" s="50">
        <f t="shared" ref="H9:H74" si="1">F9*G9</f>
        <v>12960000</v>
      </c>
      <c r="I9" s="51" t="s">
        <v>116</v>
      </c>
    </row>
    <row r="10" spans="1:256" ht="15.75">
      <c r="A10" s="46">
        <v>3</v>
      </c>
      <c r="B10" s="47" t="s">
        <v>118</v>
      </c>
      <c r="C10" s="48" t="s">
        <v>119</v>
      </c>
      <c r="D10" s="49">
        <v>230000</v>
      </c>
      <c r="E10" s="49">
        <v>230000</v>
      </c>
      <c r="F10" s="50">
        <f t="shared" si="0"/>
        <v>690000</v>
      </c>
      <c r="G10" s="50">
        <v>145</v>
      </c>
      <c r="H10" s="50">
        <f t="shared" si="1"/>
        <v>100050000</v>
      </c>
      <c r="I10" s="51" t="s">
        <v>116</v>
      </c>
    </row>
    <row r="11" spans="1:256" ht="15.75">
      <c r="A11" s="46">
        <v>4</v>
      </c>
      <c r="B11" s="47" t="s">
        <v>120</v>
      </c>
      <c r="C11" s="48" t="s">
        <v>80</v>
      </c>
      <c r="D11" s="49"/>
      <c r="E11" s="49">
        <v>100</v>
      </c>
      <c r="F11" s="50">
        <f t="shared" si="0"/>
        <v>300</v>
      </c>
      <c r="G11" s="50">
        <v>30400</v>
      </c>
      <c r="H11" s="50">
        <f t="shared" si="1"/>
        <v>9120000</v>
      </c>
      <c r="I11" s="51" t="s">
        <v>116</v>
      </c>
    </row>
    <row r="12" spans="1:256" ht="15.75">
      <c r="A12" s="46">
        <v>5</v>
      </c>
      <c r="B12" s="52" t="s">
        <v>121</v>
      </c>
      <c r="C12" s="53" t="s">
        <v>119</v>
      </c>
      <c r="D12" s="54">
        <v>400</v>
      </c>
      <c r="E12" s="49">
        <f>D12/5</f>
        <v>80</v>
      </c>
      <c r="F12" s="50">
        <f t="shared" si="0"/>
        <v>240</v>
      </c>
      <c r="G12" s="55">
        <v>1680</v>
      </c>
      <c r="H12" s="50">
        <f t="shared" si="1"/>
        <v>403200</v>
      </c>
      <c r="I12" s="56" t="s">
        <v>116</v>
      </c>
    </row>
    <row r="13" spans="1:256" ht="15.75">
      <c r="A13" s="46">
        <v>6</v>
      </c>
      <c r="B13" s="57" t="s">
        <v>122</v>
      </c>
      <c r="C13" s="58" t="s">
        <v>123</v>
      </c>
      <c r="D13" s="59">
        <v>13500</v>
      </c>
      <c r="E13" s="49">
        <f>D13/5</f>
        <v>2700</v>
      </c>
      <c r="F13" s="50">
        <f t="shared" si="0"/>
        <v>8100</v>
      </c>
      <c r="G13" s="60">
        <v>5775</v>
      </c>
      <c r="H13" s="50">
        <f t="shared" si="1"/>
        <v>46777500</v>
      </c>
      <c r="I13" s="56" t="s">
        <v>116</v>
      </c>
    </row>
    <row r="14" spans="1:256" ht="31.5">
      <c r="A14" s="46">
        <v>7</v>
      </c>
      <c r="B14" s="57" t="s">
        <v>124</v>
      </c>
      <c r="C14" s="61" t="s">
        <v>119</v>
      </c>
      <c r="D14" s="62">
        <v>348000</v>
      </c>
      <c r="E14" s="49">
        <f>D14/5</f>
        <v>69600</v>
      </c>
      <c r="F14" s="50">
        <f t="shared" si="0"/>
        <v>208800</v>
      </c>
      <c r="G14" s="60">
        <v>570</v>
      </c>
      <c r="H14" s="50">
        <f t="shared" si="1"/>
        <v>119016000</v>
      </c>
      <c r="I14" s="56" t="s">
        <v>116</v>
      </c>
    </row>
    <row r="15" spans="1:256" ht="31.5">
      <c r="A15" s="46">
        <v>8</v>
      </c>
      <c r="B15" s="47" t="s">
        <v>125</v>
      </c>
      <c r="C15" s="48" t="s">
        <v>126</v>
      </c>
      <c r="D15" s="49"/>
      <c r="E15" s="49">
        <v>36</v>
      </c>
      <c r="F15" s="50">
        <f t="shared" si="0"/>
        <v>108</v>
      </c>
      <c r="G15" s="50">
        <v>185000</v>
      </c>
      <c r="H15" s="50">
        <f t="shared" si="1"/>
        <v>19980000</v>
      </c>
      <c r="I15" s="51" t="s">
        <v>127</v>
      </c>
    </row>
    <row r="16" spans="1:256" ht="15.75">
      <c r="A16" s="46">
        <v>9</v>
      </c>
      <c r="B16" s="52" t="s">
        <v>128</v>
      </c>
      <c r="C16" s="53" t="s">
        <v>80</v>
      </c>
      <c r="D16" s="54"/>
      <c r="E16" s="49">
        <v>20</v>
      </c>
      <c r="F16" s="50">
        <f t="shared" si="0"/>
        <v>60</v>
      </c>
      <c r="G16" s="55">
        <v>36750</v>
      </c>
      <c r="H16" s="50">
        <f t="shared" si="1"/>
        <v>2205000</v>
      </c>
      <c r="I16" s="51" t="s">
        <v>127</v>
      </c>
    </row>
    <row r="17" spans="1:9" ht="15.75">
      <c r="A17" s="46">
        <v>10</v>
      </c>
      <c r="B17" s="52" t="s">
        <v>129</v>
      </c>
      <c r="C17" s="53" t="s">
        <v>80</v>
      </c>
      <c r="D17" s="54"/>
      <c r="E17" s="49">
        <v>150</v>
      </c>
      <c r="F17" s="50">
        <f t="shared" si="0"/>
        <v>450</v>
      </c>
      <c r="G17" s="55">
        <v>30450</v>
      </c>
      <c r="H17" s="50">
        <f t="shared" si="1"/>
        <v>13702500</v>
      </c>
      <c r="I17" s="51" t="s">
        <v>127</v>
      </c>
    </row>
    <row r="18" spans="1:9" ht="15.75">
      <c r="A18" s="46">
        <v>11</v>
      </c>
      <c r="B18" s="63" t="s">
        <v>130</v>
      </c>
      <c r="C18" s="58" t="s">
        <v>131</v>
      </c>
      <c r="D18" s="59"/>
      <c r="E18" s="49">
        <v>2000</v>
      </c>
      <c r="F18" s="50">
        <f t="shared" si="0"/>
        <v>6000</v>
      </c>
      <c r="G18" s="64">
        <v>8820</v>
      </c>
      <c r="H18" s="50">
        <f t="shared" si="1"/>
        <v>52920000</v>
      </c>
      <c r="I18" s="51" t="s">
        <v>127</v>
      </c>
    </row>
    <row r="19" spans="1:9" ht="15.75">
      <c r="A19" s="46">
        <v>12</v>
      </c>
      <c r="B19" s="47" t="s">
        <v>132</v>
      </c>
      <c r="C19" s="48" t="s">
        <v>80</v>
      </c>
      <c r="D19" s="49"/>
      <c r="E19" s="49">
        <v>10</v>
      </c>
      <c r="F19" s="50">
        <f t="shared" si="0"/>
        <v>30</v>
      </c>
      <c r="G19" s="50">
        <v>16500000</v>
      </c>
      <c r="H19" s="50">
        <f t="shared" si="1"/>
        <v>495000000</v>
      </c>
      <c r="I19" s="51" t="s">
        <v>133</v>
      </c>
    </row>
    <row r="20" spans="1:9" ht="31.5">
      <c r="A20" s="46">
        <v>13</v>
      </c>
      <c r="B20" s="47" t="s">
        <v>134</v>
      </c>
      <c r="C20" s="48" t="s">
        <v>123</v>
      </c>
      <c r="D20" s="49"/>
      <c r="E20" s="49">
        <v>100</v>
      </c>
      <c r="F20" s="50">
        <f t="shared" si="0"/>
        <v>300</v>
      </c>
      <c r="G20" s="50">
        <v>3700</v>
      </c>
      <c r="H20" s="50">
        <f t="shared" si="1"/>
        <v>1110000</v>
      </c>
      <c r="I20" s="51" t="s">
        <v>135</v>
      </c>
    </row>
    <row r="21" spans="1:9" ht="16.5">
      <c r="A21" s="46">
        <v>14</v>
      </c>
      <c r="B21" s="63" t="s">
        <v>136</v>
      </c>
      <c r="C21" s="48" t="s">
        <v>80</v>
      </c>
      <c r="D21" s="49">
        <v>11</v>
      </c>
      <c r="E21" s="49">
        <f>2*4</f>
        <v>8</v>
      </c>
      <c r="F21" s="50">
        <f t="shared" si="0"/>
        <v>24</v>
      </c>
      <c r="G21" s="65">
        <v>2601270</v>
      </c>
      <c r="H21" s="50">
        <f t="shared" si="1"/>
        <v>62430480</v>
      </c>
      <c r="I21" s="51" t="s">
        <v>135</v>
      </c>
    </row>
    <row r="22" spans="1:9" ht="15.75">
      <c r="A22" s="46">
        <v>15</v>
      </c>
      <c r="B22" s="63" t="s">
        <v>137</v>
      </c>
      <c r="C22" s="48" t="s">
        <v>80</v>
      </c>
      <c r="D22" s="49"/>
      <c r="E22" s="49">
        <v>30</v>
      </c>
      <c r="F22" s="50">
        <f t="shared" si="0"/>
        <v>90</v>
      </c>
      <c r="G22" s="66">
        <v>177450</v>
      </c>
      <c r="H22" s="50">
        <f t="shared" si="1"/>
        <v>15970500</v>
      </c>
      <c r="I22" s="51" t="s">
        <v>135</v>
      </c>
    </row>
    <row r="23" spans="1:9" ht="47.25">
      <c r="A23" s="46">
        <v>16</v>
      </c>
      <c r="B23" s="63" t="s">
        <v>138</v>
      </c>
      <c r="C23" s="48" t="s">
        <v>15</v>
      </c>
      <c r="D23" s="49">
        <v>39</v>
      </c>
      <c r="E23" s="49">
        <v>5</v>
      </c>
      <c r="F23" s="50">
        <f t="shared" si="0"/>
        <v>15</v>
      </c>
      <c r="G23" s="66">
        <v>126000</v>
      </c>
      <c r="H23" s="50">
        <f t="shared" si="1"/>
        <v>1890000</v>
      </c>
      <c r="I23" s="51" t="s">
        <v>135</v>
      </c>
    </row>
    <row r="24" spans="1:9" ht="15.75">
      <c r="A24" s="46">
        <v>17</v>
      </c>
      <c r="B24" s="47" t="s">
        <v>139</v>
      </c>
      <c r="C24" s="48" t="s">
        <v>80</v>
      </c>
      <c r="D24" s="49">
        <v>153</v>
      </c>
      <c r="E24" s="49">
        <v>20</v>
      </c>
      <c r="F24" s="50">
        <f t="shared" si="0"/>
        <v>60</v>
      </c>
      <c r="G24" s="50">
        <v>93765</v>
      </c>
      <c r="H24" s="50">
        <f t="shared" si="1"/>
        <v>5625900</v>
      </c>
      <c r="I24" s="51" t="s">
        <v>140</v>
      </c>
    </row>
    <row r="25" spans="1:9" ht="37.5">
      <c r="A25" s="46">
        <v>18</v>
      </c>
      <c r="B25" s="67" t="s">
        <v>141</v>
      </c>
      <c r="C25" s="48" t="s">
        <v>80</v>
      </c>
      <c r="D25" s="49">
        <v>6</v>
      </c>
      <c r="E25" s="49">
        <v>4</v>
      </c>
      <c r="F25" s="50">
        <f t="shared" si="0"/>
        <v>12</v>
      </c>
      <c r="G25" s="50">
        <v>7500000</v>
      </c>
      <c r="H25" s="50">
        <f t="shared" si="1"/>
        <v>90000000</v>
      </c>
      <c r="I25" s="51" t="s">
        <v>140</v>
      </c>
    </row>
    <row r="26" spans="1:9" ht="31.5">
      <c r="A26" s="46">
        <v>19</v>
      </c>
      <c r="B26" s="47" t="s">
        <v>142</v>
      </c>
      <c r="C26" s="48" t="s">
        <v>80</v>
      </c>
      <c r="D26" s="49">
        <v>3100</v>
      </c>
      <c r="E26" s="49">
        <f>D26/5</f>
        <v>620</v>
      </c>
      <c r="F26" s="50">
        <f t="shared" si="0"/>
        <v>1860</v>
      </c>
      <c r="G26" s="50">
        <v>15729</v>
      </c>
      <c r="H26" s="50">
        <f t="shared" si="1"/>
        <v>29255940</v>
      </c>
      <c r="I26" s="51" t="s">
        <v>143</v>
      </c>
    </row>
    <row r="27" spans="1:9" ht="15.75">
      <c r="A27" s="46">
        <v>20</v>
      </c>
      <c r="B27" s="47" t="s">
        <v>144</v>
      </c>
      <c r="C27" s="48" t="s">
        <v>80</v>
      </c>
      <c r="D27" s="49"/>
      <c r="E27" s="49">
        <v>1500</v>
      </c>
      <c r="F27" s="50">
        <f t="shared" si="0"/>
        <v>4500</v>
      </c>
      <c r="G27" s="50">
        <v>9450</v>
      </c>
      <c r="H27" s="50">
        <f t="shared" si="1"/>
        <v>42525000</v>
      </c>
      <c r="I27" s="51" t="s">
        <v>145</v>
      </c>
    </row>
    <row r="28" spans="1:9" ht="15.75">
      <c r="A28" s="46">
        <v>21</v>
      </c>
      <c r="B28" s="47" t="s">
        <v>146</v>
      </c>
      <c r="C28" s="48" t="s">
        <v>80</v>
      </c>
      <c r="D28" s="49"/>
      <c r="E28" s="49">
        <v>1500</v>
      </c>
      <c r="F28" s="50">
        <f t="shared" si="0"/>
        <v>4500</v>
      </c>
      <c r="G28" s="50">
        <v>3300</v>
      </c>
      <c r="H28" s="50">
        <f t="shared" si="1"/>
        <v>14850000</v>
      </c>
      <c r="I28" s="51" t="s">
        <v>145</v>
      </c>
    </row>
    <row r="29" spans="1:9" ht="15.75">
      <c r="A29" s="46">
        <v>22</v>
      </c>
      <c r="B29" s="68" t="s">
        <v>147</v>
      </c>
      <c r="C29" s="48" t="s">
        <v>80</v>
      </c>
      <c r="D29" s="49">
        <v>4160</v>
      </c>
      <c r="E29" s="49">
        <f>D29/5</f>
        <v>832</v>
      </c>
      <c r="F29" s="50">
        <f t="shared" si="0"/>
        <v>2496</v>
      </c>
      <c r="G29" s="50">
        <v>6300</v>
      </c>
      <c r="H29" s="50">
        <f t="shared" si="1"/>
        <v>15724800</v>
      </c>
      <c r="I29" s="51" t="s">
        <v>143</v>
      </c>
    </row>
    <row r="30" spans="1:9" ht="15.75">
      <c r="A30" s="46">
        <v>23</v>
      </c>
      <c r="B30" s="47" t="s">
        <v>148</v>
      </c>
      <c r="C30" s="48" t="s">
        <v>80</v>
      </c>
      <c r="D30" s="49"/>
      <c r="E30" s="49">
        <v>100</v>
      </c>
      <c r="F30" s="50">
        <f t="shared" si="0"/>
        <v>300</v>
      </c>
      <c r="G30" s="50">
        <v>5000</v>
      </c>
      <c r="H30" s="50">
        <f t="shared" si="1"/>
        <v>1500000</v>
      </c>
      <c r="I30" s="51" t="s">
        <v>143</v>
      </c>
    </row>
    <row r="31" spans="1:9" ht="15.75">
      <c r="A31" s="46">
        <v>24</v>
      </c>
      <c r="B31" s="47" t="s">
        <v>149</v>
      </c>
      <c r="C31" s="48" t="s">
        <v>80</v>
      </c>
      <c r="D31" s="49"/>
      <c r="E31" s="49">
        <v>100</v>
      </c>
      <c r="F31" s="50">
        <f t="shared" si="0"/>
        <v>300</v>
      </c>
      <c r="G31" s="50">
        <v>5000</v>
      </c>
      <c r="H31" s="50">
        <f t="shared" si="1"/>
        <v>1500000</v>
      </c>
      <c r="I31" s="51" t="s">
        <v>143</v>
      </c>
    </row>
    <row r="32" spans="1:9" ht="15.75">
      <c r="A32" s="46">
        <v>25</v>
      </c>
      <c r="B32" s="47" t="s">
        <v>150</v>
      </c>
      <c r="C32" s="48" t="s">
        <v>126</v>
      </c>
      <c r="D32" s="49">
        <v>48</v>
      </c>
      <c r="E32" s="49">
        <v>24</v>
      </c>
      <c r="F32" s="50">
        <f t="shared" si="0"/>
        <v>72</v>
      </c>
      <c r="G32" s="50">
        <v>38800</v>
      </c>
      <c r="H32" s="50">
        <f t="shared" si="1"/>
        <v>2793600</v>
      </c>
      <c r="I32" s="51" t="s">
        <v>143</v>
      </c>
    </row>
    <row r="33" spans="1:9" ht="15.75">
      <c r="A33" s="46">
        <v>26</v>
      </c>
      <c r="B33" s="47" t="s">
        <v>151</v>
      </c>
      <c r="C33" s="48" t="s">
        <v>80</v>
      </c>
      <c r="D33" s="49"/>
      <c r="E33" s="49">
        <v>50</v>
      </c>
      <c r="F33" s="50">
        <f t="shared" si="0"/>
        <v>150</v>
      </c>
      <c r="G33" s="50">
        <v>11700</v>
      </c>
      <c r="H33" s="50">
        <f t="shared" si="1"/>
        <v>1755000</v>
      </c>
      <c r="I33" s="51" t="s">
        <v>143</v>
      </c>
    </row>
    <row r="34" spans="1:9" ht="15.75">
      <c r="A34" s="46">
        <v>27</v>
      </c>
      <c r="B34" s="47" t="s">
        <v>152</v>
      </c>
      <c r="C34" s="48" t="s">
        <v>153</v>
      </c>
      <c r="D34" s="49">
        <v>400</v>
      </c>
      <c r="E34" s="49">
        <v>400</v>
      </c>
      <c r="F34" s="50">
        <f t="shared" si="0"/>
        <v>1200</v>
      </c>
      <c r="G34" s="50">
        <v>64050</v>
      </c>
      <c r="H34" s="50">
        <f t="shared" si="1"/>
        <v>76860000</v>
      </c>
      <c r="I34" s="51" t="s">
        <v>143</v>
      </c>
    </row>
    <row r="35" spans="1:9" ht="15.75">
      <c r="A35" s="46">
        <v>28</v>
      </c>
      <c r="B35" s="47" t="s">
        <v>154</v>
      </c>
      <c r="C35" s="48" t="s">
        <v>80</v>
      </c>
      <c r="D35" s="49"/>
      <c r="E35" s="49">
        <v>20</v>
      </c>
      <c r="F35" s="50">
        <f t="shared" si="0"/>
        <v>60</v>
      </c>
      <c r="G35" s="50">
        <v>99540</v>
      </c>
      <c r="H35" s="50">
        <f t="shared" si="1"/>
        <v>5972400</v>
      </c>
      <c r="I35" s="51" t="s">
        <v>143</v>
      </c>
    </row>
    <row r="36" spans="1:9" ht="31.5">
      <c r="A36" s="46">
        <v>29</v>
      </c>
      <c r="B36" s="63" t="s">
        <v>155</v>
      </c>
      <c r="C36" s="51" t="s">
        <v>123</v>
      </c>
      <c r="D36" s="56"/>
      <c r="E36" s="49">
        <v>300</v>
      </c>
      <c r="F36" s="50">
        <f t="shared" si="0"/>
        <v>900</v>
      </c>
      <c r="G36" s="66">
        <v>2940</v>
      </c>
      <c r="H36" s="50">
        <f t="shared" si="1"/>
        <v>2646000</v>
      </c>
      <c r="I36" s="51" t="s">
        <v>143</v>
      </c>
    </row>
    <row r="37" spans="1:9" ht="15.75">
      <c r="A37" s="46">
        <v>30</v>
      </c>
      <c r="B37" s="52" t="s">
        <v>156</v>
      </c>
      <c r="C37" s="53" t="s">
        <v>80</v>
      </c>
      <c r="D37" s="54">
        <v>3000</v>
      </c>
      <c r="E37" s="49">
        <v>3000</v>
      </c>
      <c r="F37" s="50">
        <f t="shared" si="0"/>
        <v>9000</v>
      </c>
      <c r="G37" s="55">
        <v>840</v>
      </c>
      <c r="H37" s="50">
        <f t="shared" si="1"/>
        <v>7560000</v>
      </c>
      <c r="I37" s="56" t="s">
        <v>143</v>
      </c>
    </row>
    <row r="38" spans="1:9" ht="15.75">
      <c r="A38" s="46">
        <v>31</v>
      </c>
      <c r="B38" s="52" t="s">
        <v>157</v>
      </c>
      <c r="C38" s="53" t="s">
        <v>80</v>
      </c>
      <c r="D38" s="54">
        <v>100</v>
      </c>
      <c r="E38" s="49">
        <v>20</v>
      </c>
      <c r="F38" s="50">
        <f t="shared" si="0"/>
        <v>60</v>
      </c>
      <c r="G38" s="55">
        <v>4095</v>
      </c>
      <c r="H38" s="50">
        <f t="shared" si="1"/>
        <v>245700</v>
      </c>
      <c r="I38" s="56" t="s">
        <v>143</v>
      </c>
    </row>
    <row r="39" spans="1:9" ht="31.5">
      <c r="A39" s="46">
        <v>32</v>
      </c>
      <c r="B39" s="57" t="s">
        <v>158</v>
      </c>
      <c r="C39" s="61" t="s">
        <v>119</v>
      </c>
      <c r="D39" s="62">
        <v>127500</v>
      </c>
      <c r="E39" s="49">
        <v>20000</v>
      </c>
      <c r="F39" s="50">
        <f t="shared" si="0"/>
        <v>60000</v>
      </c>
      <c r="G39" s="60">
        <v>350</v>
      </c>
      <c r="H39" s="50">
        <f t="shared" si="1"/>
        <v>21000000</v>
      </c>
      <c r="I39" s="56" t="s">
        <v>143</v>
      </c>
    </row>
    <row r="40" spans="1:9" ht="31.5">
      <c r="A40" s="46">
        <v>33</v>
      </c>
      <c r="B40" s="63" t="s">
        <v>159</v>
      </c>
      <c r="C40" s="58" t="s">
        <v>80</v>
      </c>
      <c r="D40" s="59">
        <v>50</v>
      </c>
      <c r="E40" s="49">
        <v>50</v>
      </c>
      <c r="F40" s="50">
        <f t="shared" si="0"/>
        <v>150</v>
      </c>
      <c r="G40" s="64">
        <v>520000</v>
      </c>
      <c r="H40" s="50">
        <f t="shared" si="1"/>
        <v>78000000</v>
      </c>
      <c r="I40" s="56" t="s">
        <v>143</v>
      </c>
    </row>
    <row r="41" spans="1:9" ht="31.5">
      <c r="A41" s="46">
        <v>34</v>
      </c>
      <c r="B41" s="63" t="s">
        <v>160</v>
      </c>
      <c r="C41" s="58" t="s">
        <v>80</v>
      </c>
      <c r="D41" s="59"/>
      <c r="E41" s="49">
        <v>10</v>
      </c>
      <c r="F41" s="50">
        <f t="shared" si="0"/>
        <v>30</v>
      </c>
      <c r="G41" s="64">
        <v>525000</v>
      </c>
      <c r="H41" s="50">
        <f t="shared" si="1"/>
        <v>15750000</v>
      </c>
      <c r="I41" s="56" t="s">
        <v>143</v>
      </c>
    </row>
    <row r="42" spans="1:9" ht="15.75">
      <c r="A42" s="46">
        <v>35</v>
      </c>
      <c r="B42" s="63" t="s">
        <v>161</v>
      </c>
      <c r="C42" s="51" t="s">
        <v>2</v>
      </c>
      <c r="D42" s="56"/>
      <c r="E42" s="49">
        <v>20</v>
      </c>
      <c r="F42" s="50">
        <f t="shared" si="0"/>
        <v>60</v>
      </c>
      <c r="G42" s="66">
        <v>651000</v>
      </c>
      <c r="H42" s="50">
        <f t="shared" si="1"/>
        <v>39060000</v>
      </c>
      <c r="I42" s="51" t="s">
        <v>162</v>
      </c>
    </row>
    <row r="43" spans="1:9" ht="15.75">
      <c r="A43" s="46">
        <v>36</v>
      </c>
      <c r="B43" s="63" t="s">
        <v>163</v>
      </c>
      <c r="C43" s="51" t="s">
        <v>2</v>
      </c>
      <c r="D43" s="56"/>
      <c r="E43" s="49">
        <v>3</v>
      </c>
      <c r="F43" s="50">
        <f t="shared" si="0"/>
        <v>9</v>
      </c>
      <c r="G43" s="66">
        <v>651000</v>
      </c>
      <c r="H43" s="50">
        <f t="shared" si="1"/>
        <v>5859000</v>
      </c>
      <c r="I43" s="51" t="s">
        <v>162</v>
      </c>
    </row>
    <row r="44" spans="1:9" ht="15.75">
      <c r="A44" s="46">
        <v>37</v>
      </c>
      <c r="B44" s="69" t="s">
        <v>164</v>
      </c>
      <c r="C44" s="70" t="s">
        <v>123</v>
      </c>
      <c r="D44" s="71">
        <v>20</v>
      </c>
      <c r="E44" s="71">
        <v>20</v>
      </c>
      <c r="F44" s="50">
        <f t="shared" si="0"/>
        <v>60</v>
      </c>
      <c r="G44" s="72">
        <v>25000</v>
      </c>
      <c r="H44" s="50">
        <f t="shared" si="1"/>
        <v>1500000</v>
      </c>
      <c r="I44" s="51" t="s">
        <v>162</v>
      </c>
    </row>
    <row r="45" spans="1:9" ht="15.75">
      <c r="A45" s="46">
        <v>38</v>
      </c>
      <c r="B45" s="69" t="s">
        <v>165</v>
      </c>
      <c r="C45" s="70" t="s">
        <v>131</v>
      </c>
      <c r="D45" s="71">
        <v>2</v>
      </c>
      <c r="E45" s="71">
        <v>2</v>
      </c>
      <c r="F45" s="50">
        <f t="shared" si="0"/>
        <v>6</v>
      </c>
      <c r="G45" s="72">
        <v>380000</v>
      </c>
      <c r="H45" s="50">
        <f t="shared" si="1"/>
        <v>2280000</v>
      </c>
      <c r="I45" s="51" t="s">
        <v>162</v>
      </c>
    </row>
    <row r="46" spans="1:9" ht="15.75">
      <c r="A46" s="46">
        <v>39</v>
      </c>
      <c r="B46" s="69" t="s">
        <v>166</v>
      </c>
      <c r="C46" s="70" t="s">
        <v>131</v>
      </c>
      <c r="D46" s="71">
        <v>2</v>
      </c>
      <c r="E46" s="71">
        <v>2</v>
      </c>
      <c r="F46" s="50">
        <f t="shared" si="0"/>
        <v>6</v>
      </c>
      <c r="G46" s="72">
        <v>380000</v>
      </c>
      <c r="H46" s="50">
        <f t="shared" si="1"/>
        <v>2280000</v>
      </c>
      <c r="I46" s="51" t="s">
        <v>162</v>
      </c>
    </row>
    <row r="47" spans="1:9" ht="15.75">
      <c r="A47" s="46">
        <v>40</v>
      </c>
      <c r="B47" s="73" t="s">
        <v>167</v>
      </c>
      <c r="C47" s="74" t="s">
        <v>15</v>
      </c>
      <c r="D47" s="71">
        <v>20</v>
      </c>
      <c r="E47" s="71">
        <v>20</v>
      </c>
      <c r="F47" s="50">
        <f t="shared" si="0"/>
        <v>60</v>
      </c>
      <c r="G47" s="75">
        <v>125000</v>
      </c>
      <c r="H47" s="50">
        <f t="shared" si="1"/>
        <v>7500000</v>
      </c>
      <c r="I47" s="51" t="s">
        <v>162</v>
      </c>
    </row>
    <row r="48" spans="1:9" ht="31.5">
      <c r="A48" s="46">
        <v>41</v>
      </c>
      <c r="B48" s="76" t="s">
        <v>168</v>
      </c>
      <c r="C48" s="74" t="s">
        <v>169</v>
      </c>
      <c r="D48" s="71">
        <v>2</v>
      </c>
      <c r="E48" s="71">
        <v>2</v>
      </c>
      <c r="F48" s="50">
        <f t="shared" si="0"/>
        <v>6</v>
      </c>
      <c r="G48" s="75">
        <v>270000</v>
      </c>
      <c r="H48" s="50">
        <f t="shared" si="1"/>
        <v>1620000</v>
      </c>
      <c r="I48" s="51" t="s">
        <v>162</v>
      </c>
    </row>
    <row r="49" spans="1:9" ht="15.75">
      <c r="A49" s="46">
        <v>42</v>
      </c>
      <c r="B49" s="73" t="s">
        <v>170</v>
      </c>
      <c r="C49" s="74" t="s">
        <v>171</v>
      </c>
      <c r="D49" s="71">
        <v>5</v>
      </c>
      <c r="E49" s="71">
        <v>5</v>
      </c>
      <c r="F49" s="50">
        <f t="shared" si="0"/>
        <v>15</v>
      </c>
      <c r="G49" s="77">
        <v>220000</v>
      </c>
      <c r="H49" s="50">
        <f t="shared" si="1"/>
        <v>3300000</v>
      </c>
      <c r="I49" s="51" t="s">
        <v>162</v>
      </c>
    </row>
    <row r="50" spans="1:9" ht="15.75">
      <c r="A50" s="46">
        <v>43</v>
      </c>
      <c r="B50" s="73" t="s">
        <v>172</v>
      </c>
      <c r="C50" s="74" t="s">
        <v>173</v>
      </c>
      <c r="D50" s="71">
        <v>8</v>
      </c>
      <c r="E50" s="71">
        <v>8</v>
      </c>
      <c r="F50" s="50">
        <f t="shared" si="0"/>
        <v>24</v>
      </c>
      <c r="G50" s="73">
        <v>250000</v>
      </c>
      <c r="H50" s="50">
        <f t="shared" si="1"/>
        <v>6000000</v>
      </c>
      <c r="I50" s="51" t="s">
        <v>162</v>
      </c>
    </row>
    <row r="51" spans="1:9" ht="15.75">
      <c r="A51" s="46">
        <v>44</v>
      </c>
      <c r="B51" s="73" t="s">
        <v>174</v>
      </c>
      <c r="C51" s="74" t="s">
        <v>80</v>
      </c>
      <c r="D51" s="71">
        <v>50</v>
      </c>
      <c r="E51" s="71">
        <v>50</v>
      </c>
      <c r="F51" s="50">
        <f t="shared" si="0"/>
        <v>150</v>
      </c>
      <c r="G51" s="75">
        <v>4000</v>
      </c>
      <c r="H51" s="50">
        <f t="shared" si="1"/>
        <v>600000</v>
      </c>
      <c r="I51" s="51" t="s">
        <v>162</v>
      </c>
    </row>
    <row r="52" spans="1:9" ht="15.75">
      <c r="A52" s="46">
        <v>45</v>
      </c>
      <c r="B52" s="73" t="s">
        <v>175</v>
      </c>
      <c r="C52" s="74" t="s">
        <v>2</v>
      </c>
      <c r="D52" s="71">
        <v>5</v>
      </c>
      <c r="E52" s="71">
        <v>5</v>
      </c>
      <c r="F52" s="50">
        <f t="shared" si="0"/>
        <v>15</v>
      </c>
      <c r="G52" s="78">
        <v>105000</v>
      </c>
      <c r="H52" s="50">
        <f t="shared" si="1"/>
        <v>1575000</v>
      </c>
      <c r="I52" s="51" t="s">
        <v>162</v>
      </c>
    </row>
    <row r="53" spans="1:9" ht="15.75">
      <c r="A53" s="46">
        <v>46</v>
      </c>
      <c r="B53" s="73" t="s">
        <v>176</v>
      </c>
      <c r="C53" s="74" t="s">
        <v>80</v>
      </c>
      <c r="D53" s="71">
        <v>10</v>
      </c>
      <c r="E53" s="71">
        <v>10</v>
      </c>
      <c r="F53" s="50">
        <f t="shared" si="0"/>
        <v>30</v>
      </c>
      <c r="G53" s="79">
        <v>60000</v>
      </c>
      <c r="H53" s="50">
        <f t="shared" si="1"/>
        <v>1800000</v>
      </c>
      <c r="I53" s="51" t="s">
        <v>162</v>
      </c>
    </row>
    <row r="54" spans="1:9" ht="15.75">
      <c r="A54" s="46">
        <v>47</v>
      </c>
      <c r="B54" s="73" t="s">
        <v>177</v>
      </c>
      <c r="C54" s="74" t="s">
        <v>178</v>
      </c>
      <c r="D54" s="71">
        <v>100</v>
      </c>
      <c r="E54" s="71">
        <v>100</v>
      </c>
      <c r="F54" s="50">
        <f t="shared" si="0"/>
        <v>300</v>
      </c>
      <c r="G54" s="73">
        <v>35000</v>
      </c>
      <c r="H54" s="50">
        <f t="shared" si="1"/>
        <v>10500000</v>
      </c>
      <c r="I54" s="51" t="s">
        <v>162</v>
      </c>
    </row>
    <row r="55" spans="1:9" ht="15.75">
      <c r="A55" s="46">
        <v>48</v>
      </c>
      <c r="B55" s="73" t="s">
        <v>179</v>
      </c>
      <c r="C55" s="74" t="s">
        <v>178</v>
      </c>
      <c r="D55" s="71">
        <v>15</v>
      </c>
      <c r="E55" s="71">
        <v>15</v>
      </c>
      <c r="F55" s="50">
        <f t="shared" si="0"/>
        <v>45</v>
      </c>
      <c r="G55" s="73">
        <v>35000</v>
      </c>
      <c r="H55" s="50">
        <f t="shared" si="1"/>
        <v>1575000</v>
      </c>
      <c r="I55" s="51" t="s">
        <v>162</v>
      </c>
    </row>
    <row r="56" spans="1:9" ht="15.75">
      <c r="A56" s="46">
        <v>49</v>
      </c>
      <c r="B56" s="73" t="s">
        <v>180</v>
      </c>
      <c r="C56" s="74" t="s">
        <v>178</v>
      </c>
      <c r="D56" s="71">
        <v>10</v>
      </c>
      <c r="E56" s="71">
        <v>10</v>
      </c>
      <c r="F56" s="50">
        <f t="shared" si="0"/>
        <v>30</v>
      </c>
      <c r="G56" s="73">
        <v>35000</v>
      </c>
      <c r="H56" s="50">
        <f t="shared" si="1"/>
        <v>1050000</v>
      </c>
      <c r="I56" s="51" t="s">
        <v>162</v>
      </c>
    </row>
    <row r="57" spans="1:9" ht="15.75">
      <c r="A57" s="46">
        <v>50</v>
      </c>
      <c r="B57" s="73" t="s">
        <v>181</v>
      </c>
      <c r="C57" s="74" t="s">
        <v>178</v>
      </c>
      <c r="D57" s="71">
        <v>30</v>
      </c>
      <c r="E57" s="71">
        <v>30</v>
      </c>
      <c r="F57" s="50">
        <f t="shared" si="0"/>
        <v>90</v>
      </c>
      <c r="G57" s="73">
        <v>35000</v>
      </c>
      <c r="H57" s="50">
        <f t="shared" si="1"/>
        <v>3150000</v>
      </c>
      <c r="I57" s="51" t="s">
        <v>162</v>
      </c>
    </row>
    <row r="58" spans="1:9" ht="15.75">
      <c r="A58" s="46">
        <v>51</v>
      </c>
      <c r="B58" s="73" t="s">
        <v>182</v>
      </c>
      <c r="C58" s="74" t="s">
        <v>80</v>
      </c>
      <c r="D58" s="71">
        <v>50</v>
      </c>
      <c r="E58" s="71">
        <v>50</v>
      </c>
      <c r="F58" s="50">
        <f t="shared" si="0"/>
        <v>150</v>
      </c>
      <c r="G58" s="80">
        <v>4000</v>
      </c>
      <c r="H58" s="50">
        <f t="shared" si="1"/>
        <v>600000</v>
      </c>
      <c r="I58" s="51" t="s">
        <v>162</v>
      </c>
    </row>
    <row r="59" spans="1:9" ht="15.75">
      <c r="A59" s="46">
        <v>52</v>
      </c>
      <c r="B59" s="73" t="s">
        <v>183</v>
      </c>
      <c r="C59" s="74" t="s">
        <v>123</v>
      </c>
      <c r="D59" s="71">
        <v>5</v>
      </c>
      <c r="E59" s="71">
        <v>5</v>
      </c>
      <c r="F59" s="50">
        <f t="shared" si="0"/>
        <v>15</v>
      </c>
      <c r="G59" s="81">
        <v>270000</v>
      </c>
      <c r="H59" s="50">
        <f t="shared" si="1"/>
        <v>4050000</v>
      </c>
      <c r="I59" s="51" t="s">
        <v>162</v>
      </c>
    </row>
    <row r="60" spans="1:9" ht="15.75">
      <c r="A60" s="46">
        <v>53</v>
      </c>
      <c r="B60" s="82" t="s">
        <v>184</v>
      </c>
      <c r="C60" s="83" t="s">
        <v>173</v>
      </c>
      <c r="D60" s="84">
        <v>1</v>
      </c>
      <c r="E60" s="84">
        <v>1</v>
      </c>
      <c r="F60" s="50">
        <f t="shared" si="0"/>
        <v>3</v>
      </c>
      <c r="G60" s="85">
        <v>12000</v>
      </c>
      <c r="H60" s="50">
        <f t="shared" si="1"/>
        <v>36000</v>
      </c>
      <c r="I60" s="51" t="s">
        <v>162</v>
      </c>
    </row>
    <row r="61" spans="1:9" ht="15.75">
      <c r="A61" s="46">
        <v>54</v>
      </c>
      <c r="B61" s="86" t="s">
        <v>185</v>
      </c>
      <c r="C61" s="87" t="s">
        <v>186</v>
      </c>
      <c r="D61" s="71">
        <v>12</v>
      </c>
      <c r="E61" s="71">
        <v>12</v>
      </c>
      <c r="F61" s="50">
        <f t="shared" si="0"/>
        <v>36</v>
      </c>
      <c r="G61" s="88">
        <v>90000</v>
      </c>
      <c r="H61" s="50">
        <f t="shared" si="1"/>
        <v>3240000</v>
      </c>
      <c r="I61" s="51" t="s">
        <v>162</v>
      </c>
    </row>
    <row r="62" spans="1:9" ht="15.75">
      <c r="A62" s="46">
        <v>55</v>
      </c>
      <c r="B62" s="86" t="s">
        <v>187</v>
      </c>
      <c r="C62" s="87" t="s">
        <v>188</v>
      </c>
      <c r="D62" s="71">
        <v>10</v>
      </c>
      <c r="E62" s="71">
        <v>10</v>
      </c>
      <c r="F62" s="50">
        <f t="shared" si="0"/>
        <v>30</v>
      </c>
      <c r="G62" s="88">
        <v>28000</v>
      </c>
      <c r="H62" s="50">
        <f t="shared" si="1"/>
        <v>840000</v>
      </c>
      <c r="I62" s="51" t="s">
        <v>162</v>
      </c>
    </row>
    <row r="63" spans="1:9" ht="15.75">
      <c r="A63" s="46">
        <v>56</v>
      </c>
      <c r="B63" s="86" t="s">
        <v>189</v>
      </c>
      <c r="C63" s="87" t="s">
        <v>190</v>
      </c>
      <c r="D63" s="89">
        <v>2</v>
      </c>
      <c r="E63" s="89">
        <v>2</v>
      </c>
      <c r="F63" s="50">
        <f t="shared" si="0"/>
        <v>6</v>
      </c>
      <c r="G63" s="90">
        <v>1050000</v>
      </c>
      <c r="H63" s="50">
        <f t="shared" si="1"/>
        <v>6300000</v>
      </c>
      <c r="I63" s="51" t="s">
        <v>162</v>
      </c>
    </row>
    <row r="64" spans="1:9" ht="15.75">
      <c r="A64" s="46">
        <v>57</v>
      </c>
      <c r="B64" s="86" t="s">
        <v>191</v>
      </c>
      <c r="C64" s="87" t="s">
        <v>192</v>
      </c>
      <c r="D64" s="71">
        <v>3</v>
      </c>
      <c r="E64" s="71">
        <v>3</v>
      </c>
      <c r="F64" s="50">
        <f t="shared" si="0"/>
        <v>9</v>
      </c>
      <c r="G64" s="80">
        <v>90000</v>
      </c>
      <c r="H64" s="50">
        <f t="shared" si="1"/>
        <v>810000</v>
      </c>
      <c r="I64" s="51" t="s">
        <v>162</v>
      </c>
    </row>
    <row r="65" spans="1:9" ht="15.75">
      <c r="A65" s="46">
        <v>58</v>
      </c>
      <c r="B65" s="91" t="s">
        <v>193</v>
      </c>
      <c r="C65" s="87" t="s">
        <v>192</v>
      </c>
      <c r="D65" s="71">
        <v>8</v>
      </c>
      <c r="E65" s="71">
        <v>8</v>
      </c>
      <c r="F65" s="50">
        <f t="shared" si="0"/>
        <v>24</v>
      </c>
      <c r="G65" s="92">
        <v>90000</v>
      </c>
      <c r="H65" s="50">
        <f t="shared" si="1"/>
        <v>2160000</v>
      </c>
      <c r="I65" s="51" t="s">
        <v>162</v>
      </c>
    </row>
    <row r="66" spans="1:9" ht="15.75">
      <c r="A66" s="46">
        <v>59</v>
      </c>
      <c r="B66" s="93" t="s">
        <v>194</v>
      </c>
      <c r="C66" s="94" t="s">
        <v>15</v>
      </c>
      <c r="D66" s="71">
        <v>5</v>
      </c>
      <c r="E66" s="71">
        <v>5</v>
      </c>
      <c r="F66" s="50">
        <f t="shared" si="0"/>
        <v>15</v>
      </c>
      <c r="G66" s="95">
        <v>90000</v>
      </c>
      <c r="H66" s="50">
        <f t="shared" si="1"/>
        <v>1350000</v>
      </c>
      <c r="I66" s="51" t="s">
        <v>162</v>
      </c>
    </row>
    <row r="67" spans="1:9" ht="15.75">
      <c r="A67" s="46">
        <v>60</v>
      </c>
      <c r="B67" s="93" t="s">
        <v>195</v>
      </c>
      <c r="C67" s="87" t="s">
        <v>196</v>
      </c>
      <c r="D67" s="71">
        <v>2</v>
      </c>
      <c r="E67" s="71">
        <v>2</v>
      </c>
      <c r="F67" s="50">
        <f t="shared" si="0"/>
        <v>6</v>
      </c>
      <c r="G67" s="96">
        <v>1650000</v>
      </c>
      <c r="H67" s="50">
        <f t="shared" si="1"/>
        <v>9900000</v>
      </c>
      <c r="I67" s="51" t="s">
        <v>162</v>
      </c>
    </row>
    <row r="68" spans="1:9" ht="30">
      <c r="A68" s="46">
        <v>61</v>
      </c>
      <c r="B68" s="93" t="s">
        <v>197</v>
      </c>
      <c r="C68" s="94" t="s">
        <v>2</v>
      </c>
      <c r="D68" s="71">
        <v>6</v>
      </c>
      <c r="E68" s="71">
        <v>6</v>
      </c>
      <c r="F68" s="50">
        <f t="shared" si="0"/>
        <v>18</v>
      </c>
      <c r="G68" s="96">
        <v>650000</v>
      </c>
      <c r="H68" s="50">
        <f t="shared" si="1"/>
        <v>11700000</v>
      </c>
      <c r="I68" s="51" t="s">
        <v>162</v>
      </c>
    </row>
    <row r="69" spans="1:9" ht="15.75">
      <c r="A69" s="46">
        <v>62</v>
      </c>
      <c r="B69" s="97" t="s">
        <v>198</v>
      </c>
      <c r="C69" s="87" t="s">
        <v>199</v>
      </c>
      <c r="D69" s="71">
        <v>3</v>
      </c>
      <c r="E69" s="71">
        <v>3</v>
      </c>
      <c r="F69" s="50">
        <f t="shared" si="0"/>
        <v>9</v>
      </c>
      <c r="G69" s="98">
        <v>1250000</v>
      </c>
      <c r="H69" s="50">
        <f t="shared" si="1"/>
        <v>11250000</v>
      </c>
      <c r="I69" s="51" t="s">
        <v>162</v>
      </c>
    </row>
    <row r="70" spans="1:9" ht="15.75">
      <c r="A70" s="46">
        <v>63</v>
      </c>
      <c r="B70" s="91" t="s">
        <v>200</v>
      </c>
      <c r="C70" s="87" t="s">
        <v>201</v>
      </c>
      <c r="D70" s="71" t="s">
        <v>202</v>
      </c>
      <c r="E70" s="71" t="s">
        <v>202</v>
      </c>
      <c r="F70" s="50">
        <f t="shared" si="0"/>
        <v>3</v>
      </c>
      <c r="G70" s="78">
        <v>220000</v>
      </c>
      <c r="H70" s="50">
        <f t="shared" si="1"/>
        <v>660000</v>
      </c>
      <c r="I70" s="51" t="s">
        <v>162</v>
      </c>
    </row>
    <row r="71" spans="1:9" ht="15.75">
      <c r="A71" s="46">
        <v>64</v>
      </c>
      <c r="B71" s="97" t="s">
        <v>203</v>
      </c>
      <c r="C71" s="99" t="s">
        <v>67</v>
      </c>
      <c r="D71" s="71">
        <v>2</v>
      </c>
      <c r="E71" s="71">
        <v>2</v>
      </c>
      <c r="F71" s="50">
        <f t="shared" si="0"/>
        <v>6</v>
      </c>
      <c r="G71" s="79">
        <v>420000</v>
      </c>
      <c r="H71" s="50">
        <f t="shared" si="1"/>
        <v>2520000</v>
      </c>
      <c r="I71" s="51" t="s">
        <v>162</v>
      </c>
    </row>
    <row r="72" spans="1:9" ht="15.75">
      <c r="A72" s="46">
        <v>65</v>
      </c>
      <c r="B72" s="97" t="s">
        <v>204</v>
      </c>
      <c r="C72" s="99" t="s">
        <v>67</v>
      </c>
      <c r="D72" s="71">
        <v>2</v>
      </c>
      <c r="E72" s="71">
        <v>2</v>
      </c>
      <c r="F72" s="50">
        <f t="shared" si="0"/>
        <v>6</v>
      </c>
      <c r="G72" s="79">
        <v>420000</v>
      </c>
      <c r="H72" s="50">
        <f t="shared" si="1"/>
        <v>2520000</v>
      </c>
      <c r="I72" s="51" t="s">
        <v>162</v>
      </c>
    </row>
    <row r="73" spans="1:9" ht="15.75">
      <c r="A73" s="46">
        <v>66</v>
      </c>
      <c r="B73" s="97" t="s">
        <v>205</v>
      </c>
      <c r="C73" s="99" t="s">
        <v>206</v>
      </c>
      <c r="D73" s="71">
        <v>5</v>
      </c>
      <c r="E73" s="71">
        <v>5</v>
      </c>
      <c r="F73" s="50">
        <f t="shared" si="0"/>
        <v>15</v>
      </c>
      <c r="G73" s="79">
        <v>420000</v>
      </c>
      <c r="H73" s="50">
        <f t="shared" si="1"/>
        <v>6300000</v>
      </c>
      <c r="I73" s="51" t="s">
        <v>162</v>
      </c>
    </row>
    <row r="74" spans="1:9" ht="15.75">
      <c r="A74" s="46">
        <v>67</v>
      </c>
      <c r="B74" s="97" t="s">
        <v>207</v>
      </c>
      <c r="C74" s="99" t="s">
        <v>67</v>
      </c>
      <c r="D74" s="71">
        <v>5</v>
      </c>
      <c r="E74" s="71">
        <v>5</v>
      </c>
      <c r="F74" s="50">
        <f t="shared" si="0"/>
        <v>15</v>
      </c>
      <c r="G74" s="79">
        <v>420000</v>
      </c>
      <c r="H74" s="50">
        <f t="shared" si="1"/>
        <v>6300000</v>
      </c>
      <c r="I74" s="51" t="s">
        <v>162</v>
      </c>
    </row>
    <row r="75" spans="1:9" ht="15.75">
      <c r="A75" s="46">
        <v>68</v>
      </c>
      <c r="B75" s="100" t="s">
        <v>208</v>
      </c>
      <c r="C75" s="70" t="s">
        <v>192</v>
      </c>
      <c r="D75" s="71">
        <v>10</v>
      </c>
      <c r="E75" s="71">
        <v>10</v>
      </c>
      <c r="F75" s="50">
        <f t="shared" ref="F75:F115" si="2">E75*3</f>
        <v>30</v>
      </c>
      <c r="G75" s="101">
        <v>220000</v>
      </c>
      <c r="H75" s="50">
        <f t="shared" ref="H75:H123" si="3">F75*G75</f>
        <v>6600000</v>
      </c>
      <c r="I75" s="51" t="s">
        <v>162</v>
      </c>
    </row>
    <row r="76" spans="1:9" ht="15.75">
      <c r="A76" s="46">
        <v>69</v>
      </c>
      <c r="B76" s="100" t="s">
        <v>209</v>
      </c>
      <c r="C76" s="70" t="s">
        <v>178</v>
      </c>
      <c r="D76" s="71">
        <v>70</v>
      </c>
      <c r="E76" s="71">
        <v>70</v>
      </c>
      <c r="F76" s="50">
        <f t="shared" si="2"/>
        <v>210</v>
      </c>
      <c r="G76" s="75">
        <v>75000</v>
      </c>
      <c r="H76" s="50">
        <f t="shared" si="3"/>
        <v>15750000</v>
      </c>
      <c r="I76" s="51" t="s">
        <v>162</v>
      </c>
    </row>
    <row r="77" spans="1:9" ht="15.75">
      <c r="A77" s="46">
        <v>70</v>
      </c>
      <c r="B77" s="102" t="s">
        <v>210</v>
      </c>
      <c r="C77" s="103" t="s">
        <v>15</v>
      </c>
      <c r="D77" s="104">
        <v>9</v>
      </c>
      <c r="E77" s="104">
        <v>9</v>
      </c>
      <c r="F77" s="50">
        <f t="shared" si="2"/>
        <v>27</v>
      </c>
      <c r="G77" s="98">
        <v>140000</v>
      </c>
      <c r="H77" s="50">
        <f t="shared" si="3"/>
        <v>3780000</v>
      </c>
      <c r="I77" s="51" t="s">
        <v>162</v>
      </c>
    </row>
    <row r="78" spans="1:9" ht="15.75">
      <c r="A78" s="46">
        <v>71</v>
      </c>
      <c r="B78" s="102" t="s">
        <v>211</v>
      </c>
      <c r="C78" s="103" t="s">
        <v>212</v>
      </c>
      <c r="D78" s="104">
        <v>2</v>
      </c>
      <c r="E78" s="104">
        <v>2</v>
      </c>
      <c r="F78" s="50">
        <f t="shared" si="2"/>
        <v>6</v>
      </c>
      <c r="G78" s="88">
        <v>225000</v>
      </c>
      <c r="H78" s="50">
        <f t="shared" si="3"/>
        <v>1350000</v>
      </c>
      <c r="I78" s="51" t="s">
        <v>162</v>
      </c>
    </row>
    <row r="79" spans="1:9" ht="15.75">
      <c r="A79" s="46">
        <v>72</v>
      </c>
      <c r="B79" s="102" t="s">
        <v>213</v>
      </c>
      <c r="C79" s="103" t="s">
        <v>2</v>
      </c>
      <c r="D79" s="104">
        <v>10</v>
      </c>
      <c r="E79" s="104">
        <v>10</v>
      </c>
      <c r="F79" s="50">
        <f t="shared" si="2"/>
        <v>30</v>
      </c>
      <c r="G79" s="78">
        <v>190000</v>
      </c>
      <c r="H79" s="50">
        <f t="shared" si="3"/>
        <v>5700000</v>
      </c>
      <c r="I79" s="51" t="s">
        <v>162</v>
      </c>
    </row>
    <row r="80" spans="1:9" ht="15.75">
      <c r="A80" s="46">
        <v>73</v>
      </c>
      <c r="B80" s="102" t="s">
        <v>214</v>
      </c>
      <c r="C80" s="103" t="s">
        <v>171</v>
      </c>
      <c r="D80" s="104">
        <v>20</v>
      </c>
      <c r="E80" s="104">
        <v>20</v>
      </c>
      <c r="F80" s="50">
        <f t="shared" si="2"/>
        <v>60</v>
      </c>
      <c r="G80" s="78">
        <v>70000</v>
      </c>
      <c r="H80" s="50">
        <f t="shared" si="3"/>
        <v>4200000</v>
      </c>
      <c r="I80" s="51" t="s">
        <v>162</v>
      </c>
    </row>
    <row r="81" spans="1:9" ht="15.75">
      <c r="A81" s="46">
        <v>74</v>
      </c>
      <c r="B81" s="102" t="s">
        <v>215</v>
      </c>
      <c r="C81" s="103" t="s">
        <v>171</v>
      </c>
      <c r="D81" s="104">
        <v>10</v>
      </c>
      <c r="E81" s="104">
        <v>10</v>
      </c>
      <c r="F81" s="50">
        <f t="shared" si="2"/>
        <v>30</v>
      </c>
      <c r="G81" s="105">
        <v>35000</v>
      </c>
      <c r="H81" s="50">
        <f t="shared" si="3"/>
        <v>1050000</v>
      </c>
      <c r="I81" s="51" t="s">
        <v>162</v>
      </c>
    </row>
    <row r="82" spans="1:9" ht="15.75">
      <c r="A82" s="46">
        <v>75</v>
      </c>
      <c r="B82" s="102" t="s">
        <v>216</v>
      </c>
      <c r="C82" s="103" t="s">
        <v>217</v>
      </c>
      <c r="D82" s="104">
        <v>60</v>
      </c>
      <c r="E82" s="104">
        <v>60</v>
      </c>
      <c r="F82" s="50">
        <f t="shared" si="2"/>
        <v>180</v>
      </c>
      <c r="G82" s="98">
        <v>70000</v>
      </c>
      <c r="H82" s="50">
        <f t="shared" si="3"/>
        <v>12600000</v>
      </c>
      <c r="I82" s="51" t="s">
        <v>162</v>
      </c>
    </row>
    <row r="83" spans="1:9" ht="15.75">
      <c r="A83" s="46">
        <v>76</v>
      </c>
      <c r="B83" s="102" t="s">
        <v>218</v>
      </c>
      <c r="C83" s="106" t="s">
        <v>219</v>
      </c>
      <c r="D83" s="107">
        <v>25</v>
      </c>
      <c r="E83" s="107">
        <v>25</v>
      </c>
      <c r="F83" s="50">
        <f t="shared" si="2"/>
        <v>75</v>
      </c>
      <c r="G83" s="88">
        <v>120000</v>
      </c>
      <c r="H83" s="50">
        <f t="shared" si="3"/>
        <v>9000000</v>
      </c>
      <c r="I83" s="51" t="s">
        <v>162</v>
      </c>
    </row>
    <row r="84" spans="1:9" ht="15.75">
      <c r="A84" s="46">
        <v>77</v>
      </c>
      <c r="B84" s="108" t="s">
        <v>220</v>
      </c>
      <c r="C84" s="109" t="s">
        <v>219</v>
      </c>
      <c r="D84" s="110">
        <v>15</v>
      </c>
      <c r="E84" s="110">
        <v>15</v>
      </c>
      <c r="F84" s="50">
        <f t="shared" si="2"/>
        <v>45</v>
      </c>
      <c r="G84" s="111">
        <v>120000</v>
      </c>
      <c r="H84" s="50">
        <f t="shared" si="3"/>
        <v>5400000</v>
      </c>
      <c r="I84" s="51" t="s">
        <v>162</v>
      </c>
    </row>
    <row r="85" spans="1:9" ht="15.75">
      <c r="A85" s="46">
        <v>78</v>
      </c>
      <c r="B85" s="108" t="s">
        <v>221</v>
      </c>
      <c r="C85" s="109" t="s">
        <v>219</v>
      </c>
      <c r="D85" s="112">
        <v>8</v>
      </c>
      <c r="E85" s="112">
        <v>8</v>
      </c>
      <c r="F85" s="50">
        <f t="shared" si="2"/>
        <v>24</v>
      </c>
      <c r="G85" s="113">
        <v>1350000</v>
      </c>
      <c r="H85" s="50">
        <f t="shared" si="3"/>
        <v>32400000</v>
      </c>
      <c r="I85" s="51" t="s">
        <v>162</v>
      </c>
    </row>
    <row r="86" spans="1:9" ht="15.75">
      <c r="A86" s="46">
        <v>79</v>
      </c>
      <c r="B86" s="108" t="s">
        <v>222</v>
      </c>
      <c r="C86" s="109" t="s">
        <v>219</v>
      </c>
      <c r="D86" s="112">
        <v>5</v>
      </c>
      <c r="E86" s="112">
        <v>5</v>
      </c>
      <c r="F86" s="50">
        <f t="shared" si="2"/>
        <v>15</v>
      </c>
      <c r="G86" s="113">
        <v>1350000</v>
      </c>
      <c r="H86" s="50">
        <f t="shared" si="3"/>
        <v>20250000</v>
      </c>
      <c r="I86" s="51" t="s">
        <v>162</v>
      </c>
    </row>
    <row r="87" spans="1:9" ht="15.75">
      <c r="A87" s="46">
        <v>80</v>
      </c>
      <c r="B87" s="108" t="s">
        <v>223</v>
      </c>
      <c r="C87" s="109" t="s">
        <v>2</v>
      </c>
      <c r="D87" s="112">
        <v>15</v>
      </c>
      <c r="E87" s="112">
        <v>15</v>
      </c>
      <c r="F87" s="50">
        <f t="shared" si="2"/>
        <v>45</v>
      </c>
      <c r="G87" s="114">
        <v>465000</v>
      </c>
      <c r="H87" s="50">
        <f t="shared" si="3"/>
        <v>20925000</v>
      </c>
      <c r="I87" s="51" t="s">
        <v>162</v>
      </c>
    </row>
    <row r="88" spans="1:9" ht="15.75">
      <c r="A88" s="46">
        <v>81</v>
      </c>
      <c r="B88" s="102" t="s">
        <v>224</v>
      </c>
      <c r="C88" s="106" t="s">
        <v>2</v>
      </c>
      <c r="D88" s="107">
        <v>3</v>
      </c>
      <c r="E88" s="107">
        <v>3</v>
      </c>
      <c r="F88" s="50">
        <f t="shared" si="2"/>
        <v>9</v>
      </c>
      <c r="G88" s="78">
        <v>120000</v>
      </c>
      <c r="H88" s="50">
        <f t="shared" si="3"/>
        <v>1080000</v>
      </c>
      <c r="I88" s="51" t="s">
        <v>162</v>
      </c>
    </row>
    <row r="89" spans="1:9" ht="15.75">
      <c r="A89" s="46">
        <v>82</v>
      </c>
      <c r="B89" s="102" t="s">
        <v>225</v>
      </c>
      <c r="C89" s="103" t="s">
        <v>219</v>
      </c>
      <c r="D89" s="104">
        <v>4</v>
      </c>
      <c r="E89" s="104">
        <v>4</v>
      </c>
      <c r="F89" s="50">
        <f t="shared" si="2"/>
        <v>12</v>
      </c>
      <c r="G89" s="78">
        <v>140000</v>
      </c>
      <c r="H89" s="50">
        <f t="shared" si="3"/>
        <v>1680000</v>
      </c>
      <c r="I89" s="51" t="s">
        <v>162</v>
      </c>
    </row>
    <row r="90" spans="1:9" ht="15.75">
      <c r="A90" s="46">
        <v>83</v>
      </c>
      <c r="B90" s="102" t="s">
        <v>226</v>
      </c>
      <c r="C90" s="106" t="s">
        <v>2</v>
      </c>
      <c r="D90" s="107">
        <v>1</v>
      </c>
      <c r="E90" s="107">
        <v>1</v>
      </c>
      <c r="F90" s="50">
        <f t="shared" si="2"/>
        <v>3</v>
      </c>
      <c r="G90" s="78">
        <v>750000</v>
      </c>
      <c r="H90" s="50">
        <f t="shared" si="3"/>
        <v>2250000</v>
      </c>
      <c r="I90" s="51" t="s">
        <v>162</v>
      </c>
    </row>
    <row r="91" spans="1:9" ht="15.75">
      <c r="A91" s="46">
        <v>84</v>
      </c>
      <c r="B91" s="102" t="s">
        <v>227</v>
      </c>
      <c r="C91" s="106" t="s">
        <v>228</v>
      </c>
      <c r="D91" s="107">
        <v>10</v>
      </c>
      <c r="E91" s="107">
        <v>10</v>
      </c>
      <c r="F91" s="50">
        <f t="shared" si="2"/>
        <v>30</v>
      </c>
      <c r="G91" s="115">
        <v>25000</v>
      </c>
      <c r="H91" s="50">
        <f t="shared" si="3"/>
        <v>750000</v>
      </c>
      <c r="I91" s="51" t="s">
        <v>162</v>
      </c>
    </row>
    <row r="92" spans="1:9" ht="15.75">
      <c r="A92" s="46">
        <v>85</v>
      </c>
      <c r="B92" s="102" t="s">
        <v>229</v>
      </c>
      <c r="C92" s="106" t="s">
        <v>192</v>
      </c>
      <c r="D92" s="107">
        <v>2</v>
      </c>
      <c r="E92" s="107">
        <v>2</v>
      </c>
      <c r="F92" s="50">
        <f t="shared" si="2"/>
        <v>6</v>
      </c>
      <c r="G92" s="116">
        <v>510000</v>
      </c>
      <c r="H92" s="50">
        <f t="shared" si="3"/>
        <v>3060000</v>
      </c>
      <c r="I92" s="51" t="s">
        <v>162</v>
      </c>
    </row>
    <row r="93" spans="1:9" ht="15.75">
      <c r="A93" s="46">
        <v>86</v>
      </c>
      <c r="B93" s="102" t="s">
        <v>230</v>
      </c>
      <c r="C93" s="106" t="s">
        <v>231</v>
      </c>
      <c r="D93" s="107">
        <v>6</v>
      </c>
      <c r="E93" s="107">
        <v>6</v>
      </c>
      <c r="F93" s="50">
        <f t="shared" si="2"/>
        <v>18</v>
      </c>
      <c r="G93" s="78">
        <v>510000</v>
      </c>
      <c r="H93" s="50">
        <f t="shared" si="3"/>
        <v>9180000</v>
      </c>
      <c r="I93" s="51" t="s">
        <v>162</v>
      </c>
    </row>
    <row r="94" spans="1:9" ht="15.75">
      <c r="A94" s="46">
        <v>87</v>
      </c>
      <c r="B94" s="102" t="s">
        <v>232</v>
      </c>
      <c r="C94" s="106" t="s">
        <v>231</v>
      </c>
      <c r="D94" s="107">
        <v>15</v>
      </c>
      <c r="E94" s="107">
        <v>15</v>
      </c>
      <c r="F94" s="50">
        <f t="shared" si="2"/>
        <v>45</v>
      </c>
      <c r="G94" s="88">
        <v>90000</v>
      </c>
      <c r="H94" s="50">
        <f t="shared" si="3"/>
        <v>4050000</v>
      </c>
      <c r="I94" s="51" t="s">
        <v>162</v>
      </c>
    </row>
    <row r="95" spans="1:9" ht="15.75">
      <c r="A95" s="46">
        <v>88</v>
      </c>
      <c r="B95" s="102" t="s">
        <v>233</v>
      </c>
      <c r="C95" s="106" t="s">
        <v>2</v>
      </c>
      <c r="D95" s="107">
        <v>1</v>
      </c>
      <c r="E95" s="107">
        <v>1</v>
      </c>
      <c r="F95" s="50">
        <f t="shared" si="2"/>
        <v>3</v>
      </c>
      <c r="G95" s="117">
        <v>85000</v>
      </c>
      <c r="H95" s="50">
        <f t="shared" si="3"/>
        <v>255000</v>
      </c>
      <c r="I95" s="51" t="s">
        <v>162</v>
      </c>
    </row>
    <row r="96" spans="1:9" ht="15.75">
      <c r="A96" s="46">
        <v>89</v>
      </c>
      <c r="B96" s="102" t="s">
        <v>234</v>
      </c>
      <c r="C96" s="106" t="s">
        <v>2</v>
      </c>
      <c r="D96" s="107">
        <v>1</v>
      </c>
      <c r="E96" s="107">
        <v>1</v>
      </c>
      <c r="F96" s="50">
        <f t="shared" si="2"/>
        <v>3</v>
      </c>
      <c r="G96" s="117">
        <v>85000</v>
      </c>
      <c r="H96" s="50">
        <f t="shared" si="3"/>
        <v>255000</v>
      </c>
      <c r="I96" s="51" t="s">
        <v>162</v>
      </c>
    </row>
    <row r="97" spans="1:9" ht="15.75">
      <c r="A97" s="46">
        <v>90</v>
      </c>
      <c r="B97" s="102" t="s">
        <v>235</v>
      </c>
      <c r="C97" s="106" t="s">
        <v>2</v>
      </c>
      <c r="D97" s="107">
        <v>9</v>
      </c>
      <c r="E97" s="107">
        <v>9</v>
      </c>
      <c r="F97" s="50">
        <f t="shared" si="2"/>
        <v>27</v>
      </c>
      <c r="G97" s="78">
        <v>35000</v>
      </c>
      <c r="H97" s="50">
        <f t="shared" si="3"/>
        <v>945000</v>
      </c>
      <c r="I97" s="51" t="s">
        <v>162</v>
      </c>
    </row>
    <row r="98" spans="1:9" ht="15.75">
      <c r="A98" s="46">
        <v>91</v>
      </c>
      <c r="B98" s="102" t="s">
        <v>236</v>
      </c>
      <c r="C98" s="106" t="s">
        <v>212</v>
      </c>
      <c r="D98" s="107">
        <v>2</v>
      </c>
      <c r="E98" s="107">
        <v>2</v>
      </c>
      <c r="F98" s="50">
        <f t="shared" si="2"/>
        <v>6</v>
      </c>
      <c r="G98" s="98">
        <v>510000</v>
      </c>
      <c r="H98" s="50">
        <f t="shared" si="3"/>
        <v>3060000</v>
      </c>
      <c r="I98" s="51" t="s">
        <v>162</v>
      </c>
    </row>
    <row r="99" spans="1:9" ht="15.75">
      <c r="A99" s="46">
        <v>92</v>
      </c>
      <c r="B99" s="102" t="s">
        <v>237</v>
      </c>
      <c r="C99" s="106" t="s">
        <v>123</v>
      </c>
      <c r="D99" s="107">
        <v>5</v>
      </c>
      <c r="E99" s="107">
        <v>5</v>
      </c>
      <c r="F99" s="50">
        <f t="shared" si="2"/>
        <v>15</v>
      </c>
      <c r="G99" s="88">
        <v>35000</v>
      </c>
      <c r="H99" s="50">
        <f t="shared" si="3"/>
        <v>525000</v>
      </c>
      <c r="I99" s="51" t="s">
        <v>162</v>
      </c>
    </row>
    <row r="100" spans="1:9" ht="15.75">
      <c r="A100" s="46">
        <v>93</v>
      </c>
      <c r="B100" s="102" t="s">
        <v>238</v>
      </c>
      <c r="C100" s="106" t="s">
        <v>219</v>
      </c>
      <c r="D100" s="107">
        <v>15</v>
      </c>
      <c r="E100" s="107">
        <v>15</v>
      </c>
      <c r="F100" s="50">
        <f t="shared" si="2"/>
        <v>45</v>
      </c>
      <c r="G100" s="73">
        <v>25000</v>
      </c>
      <c r="H100" s="50">
        <f t="shared" si="3"/>
        <v>1125000</v>
      </c>
      <c r="I100" s="51" t="s">
        <v>162</v>
      </c>
    </row>
    <row r="101" spans="1:9" ht="15.75">
      <c r="A101" s="46">
        <v>94</v>
      </c>
      <c r="B101" s="102" t="s">
        <v>239</v>
      </c>
      <c r="C101" s="106" t="s">
        <v>15</v>
      </c>
      <c r="D101" s="107">
        <v>3</v>
      </c>
      <c r="E101" s="107">
        <v>3</v>
      </c>
      <c r="F101" s="50">
        <f t="shared" si="2"/>
        <v>9</v>
      </c>
      <c r="G101" s="73">
        <v>80000</v>
      </c>
      <c r="H101" s="50">
        <f t="shared" si="3"/>
        <v>720000</v>
      </c>
      <c r="I101" s="51" t="s">
        <v>162</v>
      </c>
    </row>
    <row r="102" spans="1:9" ht="15.75">
      <c r="A102" s="46">
        <v>95</v>
      </c>
      <c r="B102" s="102" t="s">
        <v>240</v>
      </c>
      <c r="C102" s="106" t="s">
        <v>219</v>
      </c>
      <c r="D102" s="107">
        <v>1</v>
      </c>
      <c r="E102" s="107">
        <v>1</v>
      </c>
      <c r="F102" s="50">
        <f t="shared" si="2"/>
        <v>3</v>
      </c>
      <c r="G102" s="115">
        <v>210000</v>
      </c>
      <c r="H102" s="50">
        <f t="shared" si="3"/>
        <v>630000</v>
      </c>
      <c r="I102" s="51" t="s">
        <v>162</v>
      </c>
    </row>
    <row r="103" spans="1:9" ht="15.75">
      <c r="A103" s="46">
        <v>96</v>
      </c>
      <c r="B103" s="102" t="s">
        <v>241</v>
      </c>
      <c r="C103" s="106" t="s">
        <v>231</v>
      </c>
      <c r="D103" s="107">
        <v>6</v>
      </c>
      <c r="E103" s="107">
        <v>6</v>
      </c>
      <c r="F103" s="50">
        <f t="shared" si="2"/>
        <v>18</v>
      </c>
      <c r="G103" s="73">
        <v>142000</v>
      </c>
      <c r="H103" s="50">
        <f t="shared" si="3"/>
        <v>2556000</v>
      </c>
      <c r="I103" s="51" t="s">
        <v>162</v>
      </c>
    </row>
    <row r="104" spans="1:9" ht="15.75">
      <c r="A104" s="46">
        <v>97</v>
      </c>
      <c r="B104" s="102" t="s">
        <v>242</v>
      </c>
      <c r="C104" s="106" t="s">
        <v>80</v>
      </c>
      <c r="D104" s="107">
        <v>6</v>
      </c>
      <c r="E104" s="107">
        <v>6</v>
      </c>
      <c r="F104" s="50">
        <f t="shared" si="2"/>
        <v>18</v>
      </c>
      <c r="G104" s="73">
        <v>162500</v>
      </c>
      <c r="H104" s="50">
        <f t="shared" si="3"/>
        <v>2925000</v>
      </c>
      <c r="I104" s="51" t="s">
        <v>162</v>
      </c>
    </row>
    <row r="105" spans="1:9" ht="15.75">
      <c r="A105" s="46">
        <v>98</v>
      </c>
      <c r="B105" s="69" t="s">
        <v>243</v>
      </c>
      <c r="C105" s="106" t="s">
        <v>68</v>
      </c>
      <c r="D105" s="118">
        <v>1</v>
      </c>
      <c r="E105" s="118">
        <v>1</v>
      </c>
      <c r="F105" s="50">
        <f t="shared" si="2"/>
        <v>3</v>
      </c>
      <c r="G105" s="115">
        <v>1980000</v>
      </c>
      <c r="H105" s="50">
        <f t="shared" si="3"/>
        <v>5940000</v>
      </c>
      <c r="I105" s="51" t="s">
        <v>162</v>
      </c>
    </row>
    <row r="106" spans="1:9" ht="30">
      <c r="A106" s="46">
        <v>99</v>
      </c>
      <c r="B106" s="69" t="s">
        <v>244</v>
      </c>
      <c r="C106" s="106" t="s">
        <v>171</v>
      </c>
      <c r="D106" s="118">
        <v>5</v>
      </c>
      <c r="E106" s="118">
        <v>5</v>
      </c>
      <c r="F106" s="50">
        <f t="shared" si="2"/>
        <v>15</v>
      </c>
      <c r="G106" s="88">
        <v>38000</v>
      </c>
      <c r="H106" s="50">
        <f t="shared" si="3"/>
        <v>570000</v>
      </c>
      <c r="I106" s="51" t="s">
        <v>162</v>
      </c>
    </row>
    <row r="107" spans="1:9" ht="15.75">
      <c r="A107" s="46">
        <v>100</v>
      </c>
      <c r="B107" s="63" t="s">
        <v>245</v>
      </c>
      <c r="C107" s="51" t="s">
        <v>2</v>
      </c>
      <c r="D107" s="119">
        <v>7</v>
      </c>
      <c r="E107" s="119">
        <v>7</v>
      </c>
      <c r="F107" s="50">
        <f t="shared" si="2"/>
        <v>21</v>
      </c>
      <c r="G107" s="66">
        <v>662000</v>
      </c>
      <c r="H107" s="50">
        <f t="shared" si="3"/>
        <v>13902000</v>
      </c>
      <c r="I107" s="51" t="s">
        <v>162</v>
      </c>
    </row>
    <row r="108" spans="1:9" ht="15.75">
      <c r="A108" s="46">
        <v>101</v>
      </c>
      <c r="B108" s="63" t="s">
        <v>246</v>
      </c>
      <c r="C108" s="51" t="s">
        <v>217</v>
      </c>
      <c r="D108" s="119">
        <v>6</v>
      </c>
      <c r="E108" s="119">
        <v>6</v>
      </c>
      <c r="F108" s="50">
        <f t="shared" si="2"/>
        <v>18</v>
      </c>
      <c r="G108" s="66">
        <v>53000</v>
      </c>
      <c r="H108" s="50">
        <f t="shared" si="3"/>
        <v>954000</v>
      </c>
      <c r="I108" s="51" t="s">
        <v>162</v>
      </c>
    </row>
    <row r="109" spans="1:9" ht="15.75">
      <c r="A109" s="46">
        <v>102</v>
      </c>
      <c r="B109" s="47" t="s">
        <v>247</v>
      </c>
      <c r="C109" s="48" t="s">
        <v>80</v>
      </c>
      <c r="D109" s="49"/>
      <c r="E109" s="49">
        <v>5</v>
      </c>
      <c r="F109" s="50">
        <f t="shared" si="2"/>
        <v>15</v>
      </c>
      <c r="G109" s="50">
        <v>2580900</v>
      </c>
      <c r="H109" s="50">
        <f t="shared" si="3"/>
        <v>38713500</v>
      </c>
      <c r="I109" s="51" t="s">
        <v>248</v>
      </c>
    </row>
    <row r="110" spans="1:9" ht="15.75">
      <c r="A110" s="46">
        <v>103</v>
      </c>
      <c r="B110" s="47" t="s">
        <v>106</v>
      </c>
      <c r="C110" s="48" t="s">
        <v>80</v>
      </c>
      <c r="D110" s="49">
        <v>4320</v>
      </c>
      <c r="E110" s="49">
        <f>30*144</f>
        <v>4320</v>
      </c>
      <c r="F110" s="50">
        <f t="shared" si="2"/>
        <v>12960</v>
      </c>
      <c r="G110" s="50">
        <v>630</v>
      </c>
      <c r="H110" s="50">
        <f t="shared" si="3"/>
        <v>8164800</v>
      </c>
      <c r="I110" s="51" t="s">
        <v>248</v>
      </c>
    </row>
    <row r="111" spans="1:9" ht="47.25">
      <c r="A111" s="46">
        <v>104</v>
      </c>
      <c r="B111" s="47" t="s">
        <v>249</v>
      </c>
      <c r="C111" s="48" t="s">
        <v>80</v>
      </c>
      <c r="D111" s="49">
        <v>10</v>
      </c>
      <c r="E111" s="49">
        <v>50</v>
      </c>
      <c r="F111" s="50">
        <f t="shared" si="2"/>
        <v>150</v>
      </c>
      <c r="G111" s="50">
        <v>525000</v>
      </c>
      <c r="H111" s="50">
        <f t="shared" si="3"/>
        <v>78750000</v>
      </c>
      <c r="I111" s="120" t="s">
        <v>250</v>
      </c>
    </row>
    <row r="112" spans="1:9" ht="15.75">
      <c r="A112" s="46">
        <v>105</v>
      </c>
      <c r="B112" s="121" t="s">
        <v>251</v>
      </c>
      <c r="C112" s="122" t="s">
        <v>80</v>
      </c>
      <c r="D112" s="123"/>
      <c r="E112" s="123">
        <v>200</v>
      </c>
      <c r="F112" s="50">
        <f t="shared" si="2"/>
        <v>600</v>
      </c>
      <c r="G112" s="124">
        <v>2088</v>
      </c>
      <c r="H112" s="50">
        <f t="shared" si="3"/>
        <v>1252800</v>
      </c>
      <c r="I112" s="120" t="s">
        <v>250</v>
      </c>
    </row>
    <row r="113" spans="1:9" ht="15.75">
      <c r="A113" s="46">
        <v>106</v>
      </c>
      <c r="B113" s="121" t="s">
        <v>252</v>
      </c>
      <c r="C113" s="122" t="s">
        <v>253</v>
      </c>
      <c r="D113" s="123">
        <v>45</v>
      </c>
      <c r="E113" s="123">
        <v>50</v>
      </c>
      <c r="F113" s="50">
        <f t="shared" si="2"/>
        <v>150</v>
      </c>
      <c r="G113" s="124">
        <v>280000</v>
      </c>
      <c r="H113" s="50">
        <f t="shared" si="3"/>
        <v>42000000</v>
      </c>
      <c r="I113" s="51" t="s">
        <v>254</v>
      </c>
    </row>
    <row r="114" spans="1:9" ht="15.75">
      <c r="A114" s="46">
        <v>107</v>
      </c>
      <c r="B114" s="121" t="s">
        <v>255</v>
      </c>
      <c r="C114" s="122" t="s">
        <v>253</v>
      </c>
      <c r="D114" s="123">
        <v>700</v>
      </c>
      <c r="E114" s="123">
        <v>150</v>
      </c>
      <c r="F114" s="50">
        <f t="shared" si="2"/>
        <v>450</v>
      </c>
      <c r="G114" s="124">
        <v>190000</v>
      </c>
      <c r="H114" s="50">
        <f t="shared" si="3"/>
        <v>85500000</v>
      </c>
      <c r="I114" s="51" t="s">
        <v>254</v>
      </c>
    </row>
    <row r="115" spans="1:9" ht="15.75">
      <c r="A115" s="46">
        <v>108</v>
      </c>
      <c r="B115" s="121" t="s">
        <v>256</v>
      </c>
      <c r="C115" s="122" t="s">
        <v>95</v>
      </c>
      <c r="D115" s="123"/>
      <c r="E115" s="123">
        <v>10</v>
      </c>
      <c r="F115" s="50">
        <f t="shared" si="2"/>
        <v>30</v>
      </c>
      <c r="G115" s="124">
        <v>1299900</v>
      </c>
      <c r="H115" s="50">
        <f t="shared" si="3"/>
        <v>38997000</v>
      </c>
      <c r="I115" s="51" t="s">
        <v>257</v>
      </c>
    </row>
    <row r="116" spans="1:9" ht="15.75">
      <c r="A116" s="46">
        <v>109</v>
      </c>
      <c r="B116" s="125" t="s">
        <v>258</v>
      </c>
      <c r="C116" s="126" t="s">
        <v>80</v>
      </c>
      <c r="D116" s="127"/>
      <c r="E116" s="127">
        <v>5</v>
      </c>
      <c r="F116" s="128">
        <v>30</v>
      </c>
      <c r="G116" s="129">
        <v>472500</v>
      </c>
      <c r="H116" s="50">
        <f t="shared" si="3"/>
        <v>14175000</v>
      </c>
      <c r="I116" s="51" t="s">
        <v>259</v>
      </c>
    </row>
    <row r="117" spans="1:9" ht="15.75">
      <c r="A117" s="46">
        <v>110</v>
      </c>
      <c r="B117" s="125" t="s">
        <v>260</v>
      </c>
      <c r="C117" s="126" t="s">
        <v>80</v>
      </c>
      <c r="D117" s="127"/>
      <c r="E117" s="127">
        <v>50</v>
      </c>
      <c r="F117" s="128">
        <v>30</v>
      </c>
      <c r="G117" s="129">
        <v>10500</v>
      </c>
      <c r="H117" s="50">
        <f t="shared" si="3"/>
        <v>315000</v>
      </c>
      <c r="I117" s="51" t="s">
        <v>259</v>
      </c>
    </row>
    <row r="118" spans="1:9" ht="15.75">
      <c r="A118" s="46">
        <v>111</v>
      </c>
      <c r="B118" s="125" t="s">
        <v>261</v>
      </c>
      <c r="C118" s="126" t="s">
        <v>67</v>
      </c>
      <c r="D118" s="127"/>
      <c r="E118" s="127">
        <v>20</v>
      </c>
      <c r="F118" s="128">
        <v>30</v>
      </c>
      <c r="G118" s="129">
        <v>10500</v>
      </c>
      <c r="H118" s="50">
        <f t="shared" si="3"/>
        <v>315000</v>
      </c>
      <c r="I118" s="51" t="s">
        <v>259</v>
      </c>
    </row>
    <row r="119" spans="1:9" ht="15.75" customHeight="1">
      <c r="A119" s="46">
        <v>112</v>
      </c>
      <c r="B119" s="125" t="s">
        <v>262</v>
      </c>
      <c r="C119" s="126" t="s">
        <v>68</v>
      </c>
      <c r="D119" s="127"/>
      <c r="E119" s="127">
        <v>4</v>
      </c>
      <c r="F119" s="128">
        <v>30</v>
      </c>
      <c r="G119" s="129">
        <v>2500000</v>
      </c>
      <c r="H119" s="50">
        <f t="shared" si="3"/>
        <v>75000000</v>
      </c>
      <c r="I119" s="51" t="s">
        <v>259</v>
      </c>
    </row>
    <row r="120" spans="1:9" ht="15.75">
      <c r="A120" s="46">
        <v>113</v>
      </c>
      <c r="B120" s="125" t="s">
        <v>263</v>
      </c>
      <c r="C120" s="126" t="s">
        <v>80</v>
      </c>
      <c r="D120" s="127"/>
      <c r="E120" s="127">
        <v>10</v>
      </c>
      <c r="F120" s="128">
        <v>30</v>
      </c>
      <c r="G120" s="129">
        <v>465000</v>
      </c>
      <c r="H120" s="50">
        <f t="shared" si="3"/>
        <v>13950000</v>
      </c>
      <c r="I120" s="51" t="s">
        <v>259</v>
      </c>
    </row>
    <row r="121" spans="1:9" ht="15.75" customHeight="1">
      <c r="A121" s="46">
        <v>114</v>
      </c>
      <c r="B121" s="125" t="s">
        <v>264</v>
      </c>
      <c r="C121" s="126" t="s">
        <v>80</v>
      </c>
      <c r="D121" s="127"/>
      <c r="E121" s="127">
        <v>10</v>
      </c>
      <c r="F121" s="128">
        <v>30</v>
      </c>
      <c r="G121" s="129">
        <v>60000</v>
      </c>
      <c r="H121" s="50">
        <f t="shared" si="3"/>
        <v>1800000</v>
      </c>
      <c r="I121" s="51" t="s">
        <v>259</v>
      </c>
    </row>
    <row r="122" spans="1:9" ht="15.75">
      <c r="A122" s="46">
        <v>115</v>
      </c>
      <c r="B122" s="125" t="s">
        <v>265</v>
      </c>
      <c r="C122" s="126" t="s">
        <v>80</v>
      </c>
      <c r="D122" s="127"/>
      <c r="E122" s="127">
        <v>50</v>
      </c>
      <c r="F122" s="128">
        <v>30</v>
      </c>
      <c r="G122" s="129"/>
      <c r="H122" s="50">
        <f t="shared" si="3"/>
        <v>0</v>
      </c>
      <c r="I122" s="51" t="s">
        <v>259</v>
      </c>
    </row>
    <row r="123" spans="1:9" ht="15.75">
      <c r="A123" s="46">
        <v>116</v>
      </c>
      <c r="B123" s="125" t="s">
        <v>266</v>
      </c>
      <c r="C123" s="126" t="s">
        <v>80</v>
      </c>
      <c r="D123" s="127"/>
      <c r="E123" s="127">
        <v>10</v>
      </c>
      <c r="F123" s="128">
        <v>30</v>
      </c>
      <c r="G123" s="129"/>
      <c r="H123" s="50">
        <f t="shared" si="3"/>
        <v>0</v>
      </c>
      <c r="I123" s="51" t="s">
        <v>259</v>
      </c>
    </row>
    <row r="124" spans="1:9" s="30" customFormat="1" ht="25.5" customHeight="1">
      <c r="A124" s="261" t="s">
        <v>267</v>
      </c>
      <c r="B124" s="261"/>
      <c r="C124" s="34"/>
      <c r="D124" s="33"/>
      <c r="E124" s="33"/>
      <c r="F124" s="33"/>
      <c r="G124" s="33"/>
      <c r="H124" s="134">
        <f>SUM(H8:H123)</f>
        <v>2638423620</v>
      </c>
      <c r="I124" s="135"/>
    </row>
    <row r="125" spans="1:9" ht="15.75">
      <c r="A125" s="39"/>
      <c r="B125" s="40"/>
      <c r="C125" s="39"/>
      <c r="D125" s="38"/>
      <c r="E125" s="38"/>
      <c r="F125" s="36"/>
      <c r="G125" s="37"/>
      <c r="H125" s="37"/>
      <c r="I125" s="38"/>
    </row>
    <row r="126" spans="1:9" ht="15.75">
      <c r="A126" s="39"/>
      <c r="B126" s="40"/>
      <c r="C126" s="39"/>
      <c r="D126" s="38"/>
      <c r="E126" s="38"/>
      <c r="F126" s="36"/>
      <c r="G126" s="37"/>
      <c r="H126" s="37"/>
      <c r="I126" s="38"/>
    </row>
    <row r="127" spans="1:9" ht="15.75">
      <c r="A127" s="39"/>
      <c r="B127" s="40"/>
      <c r="C127" s="39"/>
      <c r="D127" s="38"/>
      <c r="E127" s="38"/>
      <c r="F127" s="36"/>
      <c r="G127" s="37"/>
      <c r="H127" s="37"/>
      <c r="I127" s="38"/>
    </row>
    <row r="128" spans="1:9" ht="15.75">
      <c r="A128" s="39"/>
      <c r="B128" s="40"/>
      <c r="C128" s="39"/>
      <c r="D128" s="38"/>
      <c r="E128" s="38"/>
      <c r="F128" s="36"/>
      <c r="G128" s="37"/>
      <c r="H128" s="37"/>
      <c r="I128" s="38"/>
    </row>
    <row r="129" spans="1:9" ht="15.75">
      <c r="A129" s="39"/>
      <c r="B129" s="40"/>
      <c r="C129" s="39"/>
      <c r="D129" s="38"/>
      <c r="E129" s="38"/>
      <c r="F129" s="36"/>
      <c r="G129" s="37"/>
      <c r="H129" s="37"/>
      <c r="I129" s="38"/>
    </row>
    <row r="130" spans="1:9" ht="15.75">
      <c r="A130" s="39"/>
      <c r="B130" s="40"/>
      <c r="C130" s="39"/>
      <c r="D130" s="38"/>
      <c r="E130" s="38"/>
      <c r="F130" s="36"/>
      <c r="G130" s="37"/>
      <c r="H130" s="37"/>
      <c r="I130" s="38"/>
    </row>
    <row r="131" spans="1:9" ht="15.75">
      <c r="A131" s="39"/>
      <c r="B131" s="40"/>
      <c r="C131" s="39"/>
      <c r="D131" s="38"/>
      <c r="E131" s="38"/>
      <c r="F131" s="36"/>
      <c r="G131" s="37"/>
      <c r="H131" s="37"/>
      <c r="I131" s="38"/>
    </row>
    <row r="132" spans="1:9" ht="15.75">
      <c r="A132" s="39"/>
      <c r="B132" s="40"/>
      <c r="C132" s="39"/>
      <c r="D132" s="38"/>
      <c r="E132" s="38"/>
      <c r="F132" s="36"/>
      <c r="G132" s="37"/>
      <c r="H132" s="37"/>
      <c r="I132" s="38"/>
    </row>
    <row r="133" spans="1:9" ht="15.75">
      <c r="A133" s="39"/>
      <c r="B133" s="40"/>
      <c r="C133" s="39"/>
      <c r="D133" s="38"/>
      <c r="E133" s="38"/>
      <c r="F133" s="36"/>
      <c r="G133" s="37"/>
      <c r="H133" s="37"/>
      <c r="I133" s="38"/>
    </row>
    <row r="134" spans="1:9" ht="15.75">
      <c r="A134" s="39"/>
      <c r="B134" s="40"/>
      <c r="C134" s="39"/>
      <c r="D134" s="38"/>
      <c r="E134" s="38"/>
      <c r="F134" s="36"/>
      <c r="G134" s="37"/>
      <c r="H134" s="37"/>
      <c r="I134" s="38"/>
    </row>
    <row r="135" spans="1:9" ht="15.75">
      <c r="A135" s="39"/>
      <c r="B135" s="40"/>
      <c r="C135" s="39"/>
      <c r="D135" s="38"/>
      <c r="E135" s="38"/>
      <c r="F135" s="36"/>
      <c r="G135" s="37"/>
      <c r="H135" s="37"/>
      <c r="I135" s="38"/>
    </row>
    <row r="136" spans="1:9" ht="15.75">
      <c r="A136" s="39"/>
      <c r="B136" s="40"/>
      <c r="C136" s="39"/>
      <c r="D136" s="38"/>
      <c r="E136" s="38"/>
      <c r="F136" s="36"/>
      <c r="G136" s="37"/>
      <c r="H136" s="37"/>
      <c r="I136" s="38"/>
    </row>
    <row r="137" spans="1:9" ht="15.75">
      <c r="A137" s="39"/>
      <c r="B137" s="40"/>
      <c r="C137" s="39"/>
      <c r="D137" s="38"/>
      <c r="E137" s="38"/>
      <c r="F137" s="36"/>
      <c r="G137" s="37"/>
      <c r="H137" s="37"/>
      <c r="I137" s="38"/>
    </row>
    <row r="138" spans="1:9" ht="15.75">
      <c r="A138" s="39"/>
      <c r="B138" s="40"/>
      <c r="C138" s="39"/>
      <c r="D138" s="38"/>
      <c r="E138" s="38"/>
      <c r="F138" s="36"/>
      <c r="G138" s="37"/>
      <c r="H138" s="37"/>
      <c r="I138" s="38"/>
    </row>
    <row r="139" spans="1:9" ht="15.75">
      <c r="A139" s="39"/>
      <c r="B139" s="40"/>
      <c r="C139" s="39"/>
      <c r="D139" s="38"/>
      <c r="E139" s="38"/>
      <c r="F139" s="36"/>
      <c r="G139" s="37"/>
      <c r="H139" s="37"/>
      <c r="I139" s="38"/>
    </row>
    <row r="140" spans="1:9" ht="15.75">
      <c r="A140" s="39"/>
      <c r="B140" s="40"/>
      <c r="C140" s="39"/>
      <c r="D140" s="38"/>
      <c r="E140" s="38"/>
      <c r="F140" s="36"/>
      <c r="G140" s="37"/>
      <c r="H140" s="37"/>
      <c r="I140" s="38"/>
    </row>
    <row r="141" spans="1:9" ht="15.75">
      <c r="A141" s="39"/>
      <c r="B141" s="40"/>
      <c r="C141" s="39"/>
      <c r="D141" s="38"/>
      <c r="E141" s="38"/>
      <c r="F141" s="36"/>
      <c r="G141" s="37"/>
      <c r="H141" s="37"/>
      <c r="I141" s="38"/>
    </row>
    <row r="142" spans="1:9" ht="15.75">
      <c r="A142" s="39"/>
      <c r="B142" s="40"/>
      <c r="C142" s="39"/>
      <c r="D142" s="38"/>
      <c r="E142" s="38"/>
      <c r="F142" s="36"/>
      <c r="G142" s="37"/>
      <c r="H142" s="37"/>
      <c r="I142" s="38"/>
    </row>
    <row r="143" spans="1:9" ht="15.75">
      <c r="A143" s="39"/>
      <c r="B143" s="40"/>
      <c r="C143" s="39"/>
      <c r="D143" s="38"/>
      <c r="E143" s="38"/>
      <c r="F143" s="36"/>
      <c r="G143" s="37"/>
      <c r="H143" s="37"/>
      <c r="I143" s="38"/>
    </row>
    <row r="144" spans="1:9" ht="15.75">
      <c r="A144" s="39"/>
      <c r="B144" s="40"/>
      <c r="C144" s="39"/>
      <c r="D144" s="38"/>
      <c r="E144" s="38"/>
      <c r="F144" s="36"/>
      <c r="G144" s="37"/>
      <c r="H144" s="37"/>
      <c r="I144" s="38"/>
    </row>
    <row r="145" spans="1:9" ht="15.75">
      <c r="A145" s="39"/>
      <c r="B145" s="40"/>
      <c r="C145" s="39"/>
      <c r="D145" s="38"/>
      <c r="E145" s="38"/>
      <c r="F145" s="36"/>
      <c r="G145" s="37"/>
      <c r="H145" s="37"/>
      <c r="I145" s="38"/>
    </row>
    <row r="146" spans="1:9" ht="15.75">
      <c r="A146" s="39"/>
      <c r="B146" s="40"/>
      <c r="C146" s="39"/>
      <c r="D146" s="38"/>
      <c r="E146" s="38"/>
      <c r="F146" s="36"/>
      <c r="G146" s="37"/>
      <c r="H146" s="37"/>
      <c r="I146" s="38"/>
    </row>
    <row r="147" spans="1:9" ht="15.75">
      <c r="A147" s="39"/>
      <c r="B147" s="40"/>
      <c r="C147" s="39"/>
      <c r="D147" s="38"/>
      <c r="E147" s="38"/>
      <c r="F147" s="36"/>
      <c r="G147" s="37"/>
      <c r="H147" s="37"/>
      <c r="I147" s="38"/>
    </row>
    <row r="148" spans="1:9" ht="15.75">
      <c r="A148" s="39"/>
      <c r="B148" s="40"/>
      <c r="C148" s="39"/>
      <c r="D148" s="38"/>
      <c r="E148" s="38"/>
      <c r="F148" s="36"/>
      <c r="G148" s="37"/>
      <c r="H148" s="37"/>
      <c r="I148" s="38"/>
    </row>
    <row r="149" spans="1:9" ht="15.75">
      <c r="A149" s="39"/>
      <c r="B149" s="40"/>
      <c r="C149" s="39"/>
      <c r="D149" s="38"/>
      <c r="E149" s="38"/>
      <c r="F149" s="36"/>
      <c r="G149" s="37"/>
      <c r="H149" s="37"/>
      <c r="I149" s="38"/>
    </row>
    <row r="150" spans="1:9" ht="15.75">
      <c r="A150" s="39"/>
      <c r="B150" s="40"/>
      <c r="C150" s="39"/>
      <c r="D150" s="38"/>
      <c r="E150" s="38"/>
      <c r="F150" s="36"/>
      <c r="G150" s="37"/>
      <c r="H150" s="37"/>
      <c r="I150" s="38"/>
    </row>
    <row r="151" spans="1:9" ht="15.75">
      <c r="A151" s="39"/>
      <c r="B151" s="40"/>
      <c r="C151" s="39"/>
      <c r="D151" s="38"/>
      <c r="E151" s="38"/>
      <c r="F151" s="36"/>
      <c r="G151" s="37"/>
      <c r="H151" s="37"/>
      <c r="I151" s="38"/>
    </row>
    <row r="152" spans="1:9" ht="15.75">
      <c r="A152" s="39"/>
      <c r="B152" s="40"/>
      <c r="C152" s="39"/>
      <c r="D152" s="38"/>
      <c r="E152" s="38"/>
      <c r="F152" s="36"/>
      <c r="G152" s="37"/>
      <c r="H152" s="37"/>
      <c r="I152" s="38"/>
    </row>
    <row r="153" spans="1:9" ht="15.75">
      <c r="A153" s="39"/>
      <c r="B153" s="40"/>
      <c r="C153" s="39"/>
      <c r="D153" s="38"/>
      <c r="E153" s="38"/>
      <c r="F153" s="36"/>
      <c r="G153" s="37"/>
      <c r="H153" s="37"/>
      <c r="I153" s="38"/>
    </row>
    <row r="154" spans="1:9" ht="15.75">
      <c r="A154" s="39"/>
      <c r="B154" s="40"/>
      <c r="C154" s="39"/>
      <c r="D154" s="38"/>
      <c r="E154" s="38"/>
      <c r="F154" s="36"/>
      <c r="G154" s="37"/>
      <c r="H154" s="37"/>
      <c r="I154" s="38"/>
    </row>
    <row r="155" spans="1:9" ht="15.75">
      <c r="A155" s="39"/>
      <c r="B155" s="40"/>
      <c r="C155" s="39"/>
      <c r="D155" s="38"/>
      <c r="E155" s="38"/>
      <c r="F155" s="36"/>
      <c r="G155" s="37"/>
      <c r="H155" s="37"/>
      <c r="I155" s="38"/>
    </row>
    <row r="156" spans="1:9" ht="15.75">
      <c r="A156" s="39"/>
      <c r="B156" s="40"/>
      <c r="C156" s="39"/>
      <c r="D156" s="38"/>
      <c r="E156" s="38"/>
      <c r="F156" s="36"/>
      <c r="G156" s="37"/>
      <c r="H156" s="37"/>
      <c r="I156" s="38"/>
    </row>
    <row r="157" spans="1:9" ht="15.75">
      <c r="A157" s="39"/>
      <c r="B157" s="40"/>
      <c r="C157" s="39"/>
      <c r="D157" s="38"/>
      <c r="E157" s="38"/>
      <c r="F157" s="36"/>
      <c r="G157" s="37"/>
      <c r="H157" s="37"/>
      <c r="I157" s="38"/>
    </row>
    <row r="158" spans="1:9" ht="15.75">
      <c r="A158" s="39"/>
      <c r="B158" s="40"/>
      <c r="C158" s="39"/>
      <c r="D158" s="38"/>
      <c r="E158" s="38"/>
      <c r="F158" s="36"/>
      <c r="G158" s="37"/>
      <c r="H158" s="37"/>
      <c r="I158" s="38"/>
    </row>
    <row r="159" spans="1:9" ht="15.75">
      <c r="A159" s="39"/>
      <c r="B159" s="40"/>
      <c r="C159" s="39"/>
      <c r="D159" s="38"/>
      <c r="E159" s="38"/>
      <c r="F159" s="36"/>
      <c r="G159" s="37"/>
      <c r="H159" s="37"/>
      <c r="I159" s="38"/>
    </row>
    <row r="160" spans="1:9" ht="15.75">
      <c r="A160" s="39"/>
      <c r="B160" s="40"/>
      <c r="C160" s="39"/>
      <c r="D160" s="38"/>
      <c r="E160" s="38"/>
      <c r="F160" s="36"/>
      <c r="G160" s="37"/>
      <c r="H160" s="37"/>
      <c r="I160" s="38"/>
    </row>
    <row r="161" spans="1:9" ht="15.75">
      <c r="A161" s="39"/>
      <c r="B161" s="40"/>
      <c r="C161" s="39"/>
      <c r="D161" s="38"/>
      <c r="E161" s="38"/>
      <c r="F161" s="36"/>
      <c r="G161" s="37"/>
      <c r="H161" s="37"/>
      <c r="I161" s="38"/>
    </row>
    <row r="162" spans="1:9" ht="15.75">
      <c r="A162" s="39"/>
      <c r="B162" s="40"/>
      <c r="C162" s="39"/>
      <c r="D162" s="38"/>
      <c r="E162" s="38"/>
      <c r="F162" s="36"/>
      <c r="G162" s="37"/>
      <c r="H162" s="37"/>
      <c r="I162" s="38"/>
    </row>
    <row r="163" spans="1:9" ht="15.75">
      <c r="A163" s="39"/>
      <c r="B163" s="40"/>
      <c r="C163" s="39"/>
      <c r="D163" s="38"/>
      <c r="E163" s="38"/>
      <c r="F163" s="36"/>
      <c r="G163" s="37"/>
      <c r="H163" s="37"/>
      <c r="I163" s="38"/>
    </row>
    <row r="164" spans="1:9" ht="15.75">
      <c r="A164" s="39"/>
      <c r="B164" s="40"/>
      <c r="C164" s="39"/>
      <c r="D164" s="38"/>
      <c r="E164" s="38"/>
      <c r="F164" s="36"/>
      <c r="G164" s="37"/>
      <c r="H164" s="37"/>
      <c r="I164" s="38"/>
    </row>
    <row r="165" spans="1:9" ht="15.75">
      <c r="A165" s="39"/>
      <c r="B165" s="40"/>
      <c r="C165" s="39"/>
      <c r="D165" s="38"/>
      <c r="E165" s="38"/>
      <c r="F165" s="36"/>
      <c r="G165" s="37"/>
      <c r="H165" s="37"/>
      <c r="I165" s="38"/>
    </row>
    <row r="166" spans="1:9" ht="15.75">
      <c r="A166" s="39"/>
      <c r="B166" s="40"/>
      <c r="C166" s="39"/>
      <c r="D166" s="38"/>
      <c r="E166" s="38"/>
      <c r="F166" s="36"/>
      <c r="G166" s="37"/>
      <c r="H166" s="37"/>
      <c r="I166" s="38"/>
    </row>
    <row r="167" spans="1:9" ht="15.75">
      <c r="A167" s="39"/>
      <c r="B167" s="40"/>
      <c r="C167" s="39"/>
      <c r="D167" s="38"/>
      <c r="E167" s="38"/>
      <c r="F167" s="36"/>
      <c r="G167" s="37"/>
      <c r="H167" s="37"/>
      <c r="I167" s="38"/>
    </row>
    <row r="168" spans="1:9" ht="15.75">
      <c r="A168" s="39"/>
      <c r="B168" s="40"/>
      <c r="C168" s="39"/>
      <c r="D168" s="38"/>
      <c r="E168" s="38"/>
      <c r="F168" s="36"/>
      <c r="G168" s="37"/>
      <c r="H168" s="37"/>
      <c r="I168" s="38"/>
    </row>
    <row r="169" spans="1:9" ht="15.75">
      <c r="A169" s="39"/>
      <c r="B169" s="40"/>
      <c r="C169" s="39"/>
      <c r="D169" s="38"/>
      <c r="E169" s="38"/>
      <c r="F169" s="36"/>
      <c r="G169" s="37"/>
      <c r="H169" s="37"/>
      <c r="I169" s="38"/>
    </row>
    <row r="170" spans="1:9" ht="15.75">
      <c r="A170" s="39"/>
      <c r="B170" s="40"/>
      <c r="C170" s="39"/>
      <c r="D170" s="38"/>
      <c r="E170" s="38"/>
      <c r="F170" s="36"/>
      <c r="G170" s="37"/>
      <c r="H170" s="37"/>
      <c r="I170" s="38"/>
    </row>
    <row r="171" spans="1:9" ht="15.75">
      <c r="A171" s="39"/>
      <c r="B171" s="40"/>
      <c r="C171" s="39"/>
      <c r="D171" s="38"/>
      <c r="E171" s="38"/>
      <c r="F171" s="36"/>
      <c r="G171" s="37"/>
      <c r="H171" s="37"/>
      <c r="I171" s="38"/>
    </row>
    <row r="172" spans="1:9" ht="15.75">
      <c r="A172" s="39"/>
      <c r="B172" s="40"/>
      <c r="C172" s="39"/>
      <c r="D172" s="38"/>
      <c r="E172" s="38"/>
      <c r="F172" s="36"/>
      <c r="G172" s="37"/>
      <c r="H172" s="37"/>
      <c r="I172" s="38"/>
    </row>
    <row r="173" spans="1:9" ht="15.75">
      <c r="A173" s="39"/>
      <c r="B173" s="40"/>
      <c r="C173" s="39"/>
      <c r="D173" s="38"/>
      <c r="E173" s="38"/>
      <c r="F173" s="36"/>
      <c r="G173" s="37"/>
      <c r="H173" s="37"/>
      <c r="I173" s="38"/>
    </row>
    <row r="174" spans="1:9" ht="15.75">
      <c r="A174" s="39"/>
      <c r="B174" s="40"/>
      <c r="C174" s="39"/>
      <c r="D174" s="38"/>
      <c r="E174" s="38"/>
      <c r="F174" s="36"/>
      <c r="G174" s="37"/>
      <c r="H174" s="37"/>
      <c r="I174" s="38"/>
    </row>
    <row r="175" spans="1:9" ht="15.75">
      <c r="A175" s="39"/>
      <c r="B175" s="40"/>
      <c r="C175" s="39"/>
      <c r="D175" s="38"/>
      <c r="E175" s="38"/>
      <c r="F175" s="36"/>
      <c r="G175" s="37"/>
      <c r="H175" s="37"/>
      <c r="I175" s="38"/>
    </row>
    <row r="176" spans="1:9" ht="15.75">
      <c r="A176" s="39"/>
      <c r="B176" s="40"/>
      <c r="C176" s="39"/>
      <c r="D176" s="38"/>
      <c r="E176" s="38"/>
      <c r="F176" s="36"/>
      <c r="G176" s="37"/>
      <c r="H176" s="37"/>
      <c r="I176" s="38"/>
    </row>
    <row r="177" spans="1:9" ht="15.75">
      <c r="A177" s="39"/>
      <c r="B177" s="40"/>
      <c r="C177" s="39"/>
      <c r="D177" s="38"/>
      <c r="E177" s="38"/>
      <c r="F177" s="36"/>
      <c r="G177" s="37"/>
      <c r="H177" s="37"/>
      <c r="I177" s="38"/>
    </row>
    <row r="178" spans="1:9" ht="15.75">
      <c r="A178" s="39"/>
      <c r="B178" s="40"/>
      <c r="C178" s="39"/>
      <c r="D178" s="38"/>
      <c r="E178" s="38"/>
      <c r="F178" s="36"/>
      <c r="G178" s="37"/>
      <c r="H178" s="37"/>
      <c r="I178" s="38"/>
    </row>
    <row r="179" spans="1:9" ht="15.75">
      <c r="A179" s="39"/>
      <c r="B179" s="40"/>
      <c r="C179" s="39"/>
      <c r="D179" s="38"/>
      <c r="E179" s="38"/>
      <c r="F179" s="36"/>
      <c r="G179" s="37"/>
      <c r="H179" s="37"/>
      <c r="I179" s="38"/>
    </row>
    <row r="180" spans="1:9" ht="15.75">
      <c r="A180" s="39"/>
      <c r="B180" s="40"/>
      <c r="C180" s="39"/>
      <c r="D180" s="38"/>
      <c r="E180" s="38"/>
      <c r="F180" s="36"/>
      <c r="G180" s="37"/>
      <c r="H180" s="37"/>
      <c r="I180" s="38"/>
    </row>
    <row r="181" spans="1:9" ht="15.75">
      <c r="A181" s="39"/>
      <c r="B181" s="40"/>
      <c r="C181" s="39"/>
      <c r="D181" s="38"/>
      <c r="E181" s="38"/>
      <c r="F181" s="36"/>
      <c r="G181" s="37"/>
      <c r="H181" s="37"/>
      <c r="I181" s="38"/>
    </row>
    <row r="182" spans="1:9" ht="15.75">
      <c r="A182" s="39"/>
      <c r="B182" s="40"/>
      <c r="C182" s="39"/>
      <c r="D182" s="38"/>
      <c r="E182" s="38"/>
      <c r="F182" s="36"/>
      <c r="G182" s="37"/>
      <c r="H182" s="37"/>
      <c r="I182" s="38"/>
    </row>
    <row r="183" spans="1:9" ht="15.75">
      <c r="A183" s="39"/>
      <c r="B183" s="40"/>
      <c r="C183" s="39"/>
      <c r="D183" s="38"/>
      <c r="E183" s="38"/>
      <c r="F183" s="36"/>
      <c r="G183" s="37"/>
      <c r="H183" s="37"/>
      <c r="I183" s="38"/>
    </row>
    <row r="184" spans="1:9" ht="15.75">
      <c r="A184" s="39"/>
      <c r="B184" s="40"/>
      <c r="C184" s="39"/>
      <c r="D184" s="38"/>
      <c r="E184" s="38"/>
      <c r="F184" s="36"/>
      <c r="G184" s="37"/>
      <c r="H184" s="37"/>
      <c r="I184" s="38"/>
    </row>
    <row r="185" spans="1:9" ht="15.75">
      <c r="A185" s="39"/>
      <c r="B185" s="40"/>
      <c r="C185" s="39"/>
      <c r="D185" s="38"/>
      <c r="E185" s="38"/>
      <c r="F185" s="36"/>
      <c r="G185" s="37"/>
      <c r="H185" s="37"/>
      <c r="I185" s="38"/>
    </row>
    <row r="186" spans="1:9" ht="15.75">
      <c r="A186" s="39"/>
      <c r="B186" s="40"/>
      <c r="C186" s="39"/>
      <c r="D186" s="38"/>
      <c r="E186" s="38"/>
      <c r="F186" s="36"/>
      <c r="G186" s="37"/>
      <c r="H186" s="37"/>
      <c r="I186" s="38"/>
    </row>
    <row r="187" spans="1:9" ht="15.75">
      <c r="A187" s="39"/>
      <c r="B187" s="40"/>
      <c r="C187" s="39"/>
      <c r="D187" s="38"/>
      <c r="E187" s="38"/>
      <c r="F187" s="36"/>
      <c r="G187" s="37"/>
      <c r="H187" s="37"/>
      <c r="I187" s="38"/>
    </row>
    <row r="188" spans="1:9" ht="15.75">
      <c r="A188" s="39"/>
      <c r="B188" s="40"/>
      <c r="C188" s="39"/>
      <c r="D188" s="38"/>
      <c r="E188" s="38"/>
      <c r="F188" s="36"/>
      <c r="G188" s="37"/>
      <c r="H188" s="37"/>
      <c r="I188" s="38"/>
    </row>
    <row r="189" spans="1:9" ht="15.75">
      <c r="A189" s="39"/>
      <c r="B189" s="40"/>
      <c r="C189" s="39"/>
      <c r="D189" s="38"/>
      <c r="E189" s="38"/>
      <c r="F189" s="36"/>
      <c r="G189" s="37"/>
      <c r="H189" s="37"/>
      <c r="I189" s="38"/>
    </row>
    <row r="190" spans="1:9" ht="15.75">
      <c r="A190" s="39"/>
      <c r="B190" s="40"/>
      <c r="C190" s="39"/>
      <c r="D190" s="38"/>
      <c r="E190" s="38"/>
      <c r="F190" s="36"/>
      <c r="G190" s="37"/>
      <c r="H190" s="37"/>
      <c r="I190" s="38"/>
    </row>
    <row r="191" spans="1:9" ht="15.75">
      <c r="A191" s="39"/>
      <c r="B191" s="40"/>
      <c r="C191" s="39"/>
      <c r="D191" s="38"/>
      <c r="E191" s="38"/>
      <c r="F191" s="36"/>
      <c r="G191" s="37"/>
      <c r="H191" s="37"/>
      <c r="I191" s="38"/>
    </row>
    <row r="192" spans="1:9" ht="15.75">
      <c r="A192" s="39"/>
      <c r="B192" s="40"/>
      <c r="C192" s="39"/>
      <c r="D192" s="38"/>
      <c r="E192" s="38"/>
      <c r="F192" s="36"/>
      <c r="G192" s="37"/>
      <c r="H192" s="37"/>
      <c r="I192" s="38"/>
    </row>
    <row r="193" spans="1:9" ht="15.75">
      <c r="A193" s="39"/>
      <c r="B193" s="40"/>
      <c r="C193" s="39"/>
      <c r="D193" s="38"/>
      <c r="E193" s="38"/>
      <c r="F193" s="36"/>
      <c r="G193" s="37"/>
      <c r="H193" s="37"/>
      <c r="I193" s="38"/>
    </row>
    <row r="194" spans="1:9" ht="15.75">
      <c r="A194" s="39"/>
      <c r="B194" s="40"/>
      <c r="C194" s="39"/>
      <c r="D194" s="38"/>
      <c r="E194" s="38"/>
      <c r="F194" s="36"/>
      <c r="G194" s="37"/>
      <c r="H194" s="37"/>
      <c r="I194" s="38"/>
    </row>
    <row r="195" spans="1:9" ht="15.75">
      <c r="A195" s="39"/>
      <c r="B195" s="40"/>
      <c r="C195" s="39"/>
      <c r="D195" s="38"/>
      <c r="E195" s="38"/>
      <c r="F195" s="36"/>
      <c r="G195" s="37"/>
      <c r="H195" s="37"/>
      <c r="I195" s="38"/>
    </row>
    <row r="196" spans="1:9" ht="15.75">
      <c r="A196" s="39"/>
      <c r="B196" s="40"/>
      <c r="C196" s="39"/>
      <c r="D196" s="38"/>
      <c r="E196" s="38"/>
      <c r="F196" s="36"/>
      <c r="G196" s="37"/>
      <c r="H196" s="37"/>
      <c r="I196" s="38"/>
    </row>
    <row r="197" spans="1:9" ht="15.75">
      <c r="A197" s="39"/>
      <c r="B197" s="40"/>
      <c r="C197" s="39"/>
      <c r="D197" s="38"/>
      <c r="E197" s="38"/>
      <c r="F197" s="36"/>
      <c r="G197" s="37"/>
      <c r="H197" s="37"/>
      <c r="I197" s="38"/>
    </row>
    <row r="198" spans="1:9" ht="15.75">
      <c r="A198" s="39"/>
      <c r="B198" s="40"/>
      <c r="C198" s="39"/>
      <c r="D198" s="38"/>
      <c r="E198" s="38"/>
      <c r="F198" s="36"/>
      <c r="G198" s="37"/>
      <c r="H198" s="37"/>
      <c r="I198" s="38"/>
    </row>
    <row r="199" spans="1:9" ht="15.75">
      <c r="A199" s="39"/>
      <c r="B199" s="40"/>
      <c r="C199" s="39"/>
      <c r="D199" s="38"/>
      <c r="E199" s="38"/>
      <c r="F199" s="36"/>
      <c r="G199" s="37"/>
      <c r="H199" s="37"/>
      <c r="I199" s="38"/>
    </row>
    <row r="200" spans="1:9" ht="15.75">
      <c r="A200" s="39"/>
      <c r="B200" s="40"/>
      <c r="C200" s="39"/>
      <c r="D200" s="38"/>
      <c r="E200" s="38"/>
      <c r="F200" s="36"/>
      <c r="G200" s="37"/>
      <c r="H200" s="37"/>
      <c r="I200" s="38"/>
    </row>
    <row r="201" spans="1:9" ht="15.75">
      <c r="A201" s="39"/>
      <c r="B201" s="40"/>
      <c r="C201" s="39"/>
      <c r="D201" s="38"/>
      <c r="E201" s="38"/>
      <c r="F201" s="36"/>
      <c r="G201" s="37"/>
      <c r="H201" s="37"/>
      <c r="I201" s="38"/>
    </row>
    <row r="202" spans="1:9" ht="15.75">
      <c r="A202" s="39"/>
      <c r="B202" s="40"/>
      <c r="C202" s="39"/>
      <c r="D202" s="38"/>
      <c r="E202" s="38"/>
      <c r="F202" s="36"/>
      <c r="G202" s="37"/>
      <c r="H202" s="37"/>
      <c r="I202" s="38"/>
    </row>
    <row r="203" spans="1:9" ht="15.75">
      <c r="A203" s="39"/>
      <c r="B203" s="40"/>
      <c r="C203" s="39"/>
      <c r="D203" s="38"/>
      <c r="E203" s="38"/>
      <c r="F203" s="36"/>
      <c r="G203" s="37"/>
      <c r="H203" s="37"/>
      <c r="I203" s="38"/>
    </row>
    <row r="204" spans="1:9" ht="15.75">
      <c r="A204" s="39"/>
      <c r="B204" s="40"/>
      <c r="C204" s="39"/>
      <c r="D204" s="38"/>
      <c r="E204" s="38"/>
      <c r="F204" s="36"/>
      <c r="G204" s="37"/>
      <c r="H204" s="37"/>
      <c r="I204" s="38"/>
    </row>
    <row r="205" spans="1:9" ht="15.75">
      <c r="A205" s="39"/>
      <c r="B205" s="40"/>
      <c r="C205" s="39"/>
      <c r="D205" s="38"/>
      <c r="E205" s="38"/>
      <c r="F205" s="36"/>
      <c r="G205" s="37"/>
      <c r="H205" s="37"/>
      <c r="I205" s="38"/>
    </row>
    <row r="206" spans="1:9" ht="15.75">
      <c r="A206" s="39"/>
      <c r="B206" s="40"/>
      <c r="C206" s="39"/>
      <c r="D206" s="38"/>
      <c r="E206" s="38"/>
      <c r="F206" s="36"/>
      <c r="G206" s="37"/>
      <c r="H206" s="37"/>
      <c r="I206" s="38"/>
    </row>
    <row r="207" spans="1:9" ht="15.75">
      <c r="A207" s="39"/>
      <c r="B207" s="40"/>
      <c r="C207" s="39"/>
      <c r="D207" s="38"/>
      <c r="E207" s="38"/>
      <c r="F207" s="36"/>
      <c r="G207" s="37"/>
      <c r="H207" s="37"/>
      <c r="I207" s="38"/>
    </row>
    <row r="208" spans="1:9" ht="15.75">
      <c r="A208" s="39"/>
      <c r="B208" s="40"/>
      <c r="C208" s="39"/>
      <c r="D208" s="38"/>
      <c r="E208" s="38"/>
      <c r="F208" s="36"/>
      <c r="G208" s="37"/>
      <c r="H208" s="37"/>
      <c r="I208" s="38"/>
    </row>
    <row r="209" spans="1:9" ht="15.75">
      <c r="A209" s="39"/>
      <c r="B209" s="40"/>
      <c r="C209" s="39"/>
      <c r="D209" s="38"/>
      <c r="E209" s="38"/>
      <c r="F209" s="36"/>
      <c r="G209" s="37"/>
      <c r="H209" s="37"/>
      <c r="I209" s="38"/>
    </row>
    <row r="210" spans="1:9" ht="15.75">
      <c r="A210" s="39"/>
      <c r="B210" s="40"/>
      <c r="C210" s="39"/>
      <c r="D210" s="38"/>
      <c r="E210" s="38"/>
      <c r="F210" s="36"/>
      <c r="G210" s="37"/>
      <c r="H210" s="37"/>
      <c r="I210" s="38"/>
    </row>
    <row r="211" spans="1:9" ht="15.75">
      <c r="A211" s="39"/>
      <c r="B211" s="40"/>
      <c r="C211" s="39"/>
      <c r="D211" s="38"/>
      <c r="E211" s="38"/>
      <c r="F211" s="36"/>
      <c r="G211" s="37"/>
      <c r="H211" s="37"/>
      <c r="I211" s="38"/>
    </row>
    <row r="212" spans="1:9" ht="15.75">
      <c r="A212" s="39"/>
      <c r="B212" s="40"/>
      <c r="C212" s="39"/>
      <c r="D212" s="38"/>
      <c r="E212" s="38"/>
      <c r="F212" s="36"/>
      <c r="G212" s="37"/>
      <c r="H212" s="37"/>
      <c r="I212" s="38"/>
    </row>
    <row r="213" spans="1:9" ht="15.75">
      <c r="A213" s="39"/>
      <c r="B213" s="40"/>
      <c r="C213" s="39"/>
      <c r="D213" s="38"/>
      <c r="E213" s="38"/>
      <c r="F213" s="36"/>
      <c r="G213" s="37"/>
      <c r="H213" s="37"/>
      <c r="I213" s="38"/>
    </row>
    <row r="214" spans="1:9" ht="15.75">
      <c r="A214" s="39"/>
      <c r="B214" s="40"/>
      <c r="C214" s="39"/>
      <c r="D214" s="38"/>
      <c r="E214" s="38"/>
      <c r="F214" s="36"/>
      <c r="G214" s="37"/>
      <c r="H214" s="37"/>
      <c r="I214" s="38"/>
    </row>
    <row r="215" spans="1:9" ht="15.75">
      <c r="A215" s="39"/>
      <c r="B215" s="40"/>
      <c r="C215" s="39"/>
      <c r="D215" s="38"/>
      <c r="E215" s="38"/>
      <c r="F215" s="36"/>
      <c r="G215" s="37"/>
      <c r="H215" s="37"/>
      <c r="I215" s="38"/>
    </row>
    <row r="216" spans="1:9" ht="15.75">
      <c r="A216" s="39"/>
      <c r="B216" s="40"/>
      <c r="C216" s="39"/>
      <c r="D216" s="38"/>
      <c r="E216" s="38"/>
      <c r="F216" s="36"/>
      <c r="G216" s="37"/>
      <c r="H216" s="37"/>
      <c r="I216" s="38"/>
    </row>
    <row r="217" spans="1:9" ht="15.75">
      <c r="A217" s="39"/>
      <c r="B217" s="40"/>
      <c r="C217" s="39"/>
      <c r="D217" s="38"/>
      <c r="E217" s="38"/>
      <c r="F217" s="36"/>
      <c r="G217" s="37"/>
      <c r="H217" s="37"/>
      <c r="I217" s="38"/>
    </row>
    <row r="218" spans="1:9" ht="15.75">
      <c r="A218" s="39"/>
      <c r="B218" s="40"/>
      <c r="C218" s="39"/>
      <c r="D218" s="38"/>
      <c r="E218" s="38"/>
      <c r="F218" s="36"/>
      <c r="G218" s="37"/>
      <c r="H218" s="37"/>
      <c r="I218" s="38"/>
    </row>
    <row r="219" spans="1:9" ht="15.75">
      <c r="A219" s="39"/>
      <c r="B219" s="40"/>
      <c r="C219" s="39"/>
      <c r="D219" s="38"/>
      <c r="E219" s="38"/>
      <c r="F219" s="36"/>
      <c r="G219" s="37"/>
      <c r="H219" s="37"/>
      <c r="I219" s="38"/>
    </row>
    <row r="220" spans="1:9" ht="15.75">
      <c r="A220" s="39"/>
      <c r="B220" s="40"/>
      <c r="C220" s="39"/>
      <c r="D220" s="38"/>
      <c r="E220" s="38"/>
      <c r="F220" s="36"/>
      <c r="G220" s="37"/>
      <c r="H220" s="37"/>
      <c r="I220" s="38"/>
    </row>
    <row r="221" spans="1:9" ht="15.75">
      <c r="A221" s="39"/>
      <c r="B221" s="40"/>
      <c r="C221" s="39"/>
      <c r="D221" s="38"/>
      <c r="E221" s="38"/>
      <c r="F221" s="36"/>
      <c r="G221" s="37"/>
      <c r="H221" s="37"/>
      <c r="I221" s="38"/>
    </row>
    <row r="222" spans="1:9" ht="15.75">
      <c r="A222" s="39"/>
      <c r="B222" s="40"/>
      <c r="C222" s="39"/>
      <c r="D222" s="38"/>
      <c r="E222" s="38"/>
      <c r="F222" s="36"/>
      <c r="G222" s="37"/>
      <c r="H222" s="37"/>
      <c r="I222" s="38"/>
    </row>
    <row r="223" spans="1:9" ht="15.75">
      <c r="A223" s="39"/>
      <c r="B223" s="40"/>
      <c r="C223" s="39"/>
      <c r="D223" s="38"/>
      <c r="E223" s="38"/>
      <c r="F223" s="36"/>
      <c r="G223" s="37"/>
      <c r="H223" s="37"/>
      <c r="I223" s="38"/>
    </row>
    <row r="224" spans="1:9" ht="15.75">
      <c r="A224" s="39"/>
      <c r="B224" s="40"/>
      <c r="C224" s="39"/>
      <c r="D224" s="38"/>
      <c r="E224" s="38"/>
      <c r="F224" s="36"/>
      <c r="G224" s="37"/>
      <c r="H224" s="37"/>
      <c r="I224" s="38"/>
    </row>
    <row r="225" spans="1:9" ht="15.75">
      <c r="A225" s="39"/>
      <c r="B225" s="40"/>
      <c r="C225" s="39"/>
      <c r="D225" s="38"/>
      <c r="E225" s="38"/>
      <c r="F225" s="36"/>
      <c r="G225" s="37"/>
      <c r="H225" s="37"/>
      <c r="I225" s="38"/>
    </row>
    <row r="226" spans="1:9" ht="15.75">
      <c r="A226" s="39"/>
      <c r="B226" s="40"/>
      <c r="C226" s="39"/>
      <c r="D226" s="38"/>
      <c r="E226" s="38"/>
      <c r="F226" s="36"/>
      <c r="G226" s="37"/>
      <c r="H226" s="37"/>
      <c r="I226" s="38"/>
    </row>
    <row r="227" spans="1:9" ht="15.75">
      <c r="A227" s="39"/>
      <c r="B227" s="40"/>
      <c r="C227" s="39"/>
      <c r="D227" s="38"/>
      <c r="E227" s="38"/>
      <c r="F227" s="36"/>
      <c r="G227" s="37"/>
      <c r="H227" s="37"/>
      <c r="I227" s="38"/>
    </row>
    <row r="228" spans="1:9" ht="15.75">
      <c r="A228" s="39"/>
      <c r="B228" s="40"/>
      <c r="C228" s="39"/>
      <c r="D228" s="38"/>
      <c r="E228" s="38"/>
      <c r="F228" s="36"/>
      <c r="G228" s="37"/>
      <c r="H228" s="37"/>
      <c r="I228" s="38"/>
    </row>
    <row r="229" spans="1:9" ht="15.75">
      <c r="A229" s="39"/>
      <c r="B229" s="40"/>
      <c r="C229" s="39"/>
      <c r="D229" s="38"/>
      <c r="E229" s="38"/>
      <c r="F229" s="36"/>
      <c r="G229" s="37"/>
      <c r="H229" s="37"/>
      <c r="I229" s="38"/>
    </row>
    <row r="230" spans="1:9" ht="15.75">
      <c r="A230" s="39"/>
      <c r="B230" s="40"/>
      <c r="C230" s="39"/>
      <c r="D230" s="38"/>
      <c r="E230" s="38"/>
      <c r="F230" s="36"/>
      <c r="G230" s="37"/>
      <c r="H230" s="37"/>
      <c r="I230" s="38"/>
    </row>
    <row r="231" spans="1:9" ht="15.75">
      <c r="A231" s="39"/>
      <c r="B231" s="40"/>
      <c r="C231" s="39"/>
      <c r="D231" s="38"/>
      <c r="E231" s="38"/>
      <c r="F231" s="36"/>
      <c r="G231" s="37"/>
      <c r="H231" s="37"/>
      <c r="I231" s="38"/>
    </row>
    <row r="232" spans="1:9" ht="15.75">
      <c r="A232" s="39"/>
      <c r="B232" s="40"/>
      <c r="C232" s="39"/>
      <c r="D232" s="38"/>
      <c r="E232" s="38"/>
      <c r="F232" s="36"/>
      <c r="G232" s="37"/>
      <c r="H232" s="37"/>
      <c r="I232" s="38"/>
    </row>
    <row r="233" spans="1:9" ht="15.75">
      <c r="A233" s="39"/>
      <c r="B233" s="40"/>
      <c r="C233" s="39"/>
      <c r="D233" s="38"/>
      <c r="E233" s="38"/>
      <c r="F233" s="36"/>
      <c r="G233" s="37"/>
      <c r="H233" s="37"/>
      <c r="I233" s="38"/>
    </row>
    <row r="234" spans="1:9" ht="15.75">
      <c r="A234" s="39"/>
      <c r="B234" s="40"/>
      <c r="C234" s="39"/>
      <c r="D234" s="38"/>
      <c r="E234" s="38"/>
      <c r="F234" s="36"/>
      <c r="G234" s="37"/>
      <c r="H234" s="37"/>
      <c r="I234" s="38"/>
    </row>
    <row r="235" spans="1:9" ht="15.75">
      <c r="A235" s="39"/>
      <c r="B235" s="40"/>
      <c r="C235" s="39"/>
      <c r="D235" s="38"/>
      <c r="E235" s="38"/>
      <c r="F235" s="36"/>
      <c r="G235" s="37"/>
      <c r="H235" s="37"/>
      <c r="I235" s="38"/>
    </row>
    <row r="236" spans="1:9" ht="15.75">
      <c r="A236" s="39"/>
      <c r="B236" s="40"/>
      <c r="C236" s="39"/>
      <c r="D236" s="38"/>
      <c r="E236" s="38"/>
      <c r="F236" s="36"/>
      <c r="G236" s="37"/>
      <c r="H236" s="37"/>
      <c r="I236" s="38"/>
    </row>
    <row r="237" spans="1:9" ht="15.75">
      <c r="A237" s="39"/>
      <c r="B237" s="40"/>
      <c r="C237" s="39"/>
      <c r="D237" s="38"/>
      <c r="E237" s="38"/>
      <c r="F237" s="36"/>
      <c r="G237" s="37"/>
      <c r="H237" s="37"/>
      <c r="I237" s="38"/>
    </row>
    <row r="238" spans="1:9" ht="15.75">
      <c r="A238" s="39"/>
      <c r="B238" s="40"/>
      <c r="C238" s="39"/>
      <c r="D238" s="38"/>
      <c r="E238" s="38"/>
      <c r="F238" s="36"/>
      <c r="G238" s="37"/>
      <c r="H238" s="37"/>
      <c r="I238" s="38"/>
    </row>
    <row r="239" spans="1:9" ht="15.75">
      <c r="A239" s="39"/>
      <c r="B239" s="40"/>
      <c r="C239" s="39"/>
      <c r="D239" s="38"/>
      <c r="E239" s="38"/>
      <c r="F239" s="36"/>
      <c r="G239" s="37"/>
      <c r="H239" s="37"/>
      <c r="I239" s="38"/>
    </row>
    <row r="240" spans="1:9" ht="15.75">
      <c r="A240" s="39"/>
      <c r="B240" s="40"/>
      <c r="C240" s="39"/>
      <c r="D240" s="38"/>
      <c r="E240" s="38"/>
      <c r="F240" s="36"/>
      <c r="G240" s="37"/>
      <c r="H240" s="37"/>
      <c r="I240" s="38"/>
    </row>
    <row r="241" spans="1:9" ht="15.75">
      <c r="A241" s="39"/>
      <c r="B241" s="40"/>
      <c r="C241" s="39"/>
      <c r="D241" s="38"/>
      <c r="E241" s="38"/>
      <c r="F241" s="36"/>
      <c r="G241" s="37"/>
      <c r="H241" s="37"/>
      <c r="I241" s="38"/>
    </row>
    <row r="242" spans="1:9" ht="15.75">
      <c r="A242" s="39"/>
      <c r="B242" s="40"/>
      <c r="C242" s="39"/>
      <c r="D242" s="38"/>
      <c r="E242" s="38"/>
      <c r="F242" s="36"/>
      <c r="G242" s="37"/>
      <c r="H242" s="37"/>
      <c r="I242" s="38"/>
    </row>
    <row r="243" spans="1:9" ht="15.75">
      <c r="A243" s="39"/>
      <c r="B243" s="40"/>
      <c r="C243" s="39"/>
      <c r="D243" s="38"/>
      <c r="E243" s="38"/>
      <c r="F243" s="36"/>
      <c r="G243" s="37"/>
      <c r="H243" s="37"/>
      <c r="I243" s="38"/>
    </row>
    <row r="244" spans="1:9" ht="15.75">
      <c r="A244" s="39"/>
      <c r="B244" s="40"/>
      <c r="C244" s="39"/>
      <c r="D244" s="38"/>
      <c r="E244" s="38"/>
      <c r="F244" s="36"/>
      <c r="G244" s="37"/>
      <c r="H244" s="37"/>
      <c r="I244" s="38"/>
    </row>
    <row r="245" spans="1:9" ht="15.75">
      <c r="A245" s="39"/>
      <c r="B245" s="40"/>
      <c r="C245" s="39"/>
      <c r="D245" s="38"/>
      <c r="E245" s="38"/>
      <c r="F245" s="36"/>
      <c r="G245" s="37"/>
      <c r="H245" s="37"/>
      <c r="I245" s="38"/>
    </row>
    <row r="246" spans="1:9" ht="15.75">
      <c r="A246" s="39"/>
      <c r="B246" s="40"/>
      <c r="C246" s="39"/>
      <c r="D246" s="38"/>
      <c r="E246" s="38"/>
      <c r="F246" s="36"/>
      <c r="G246" s="37"/>
      <c r="H246" s="37"/>
      <c r="I246" s="38"/>
    </row>
    <row r="247" spans="1:9" ht="15.75">
      <c r="A247" s="39"/>
      <c r="B247" s="40"/>
      <c r="C247" s="39"/>
      <c r="D247" s="38"/>
      <c r="E247" s="38"/>
      <c r="F247" s="36"/>
      <c r="G247" s="37"/>
      <c r="H247" s="37"/>
      <c r="I247" s="38"/>
    </row>
    <row r="248" spans="1:9" ht="15.75">
      <c r="A248" s="39"/>
      <c r="B248" s="40"/>
      <c r="C248" s="39"/>
      <c r="D248" s="38"/>
      <c r="E248" s="38"/>
      <c r="F248" s="36"/>
      <c r="G248" s="37"/>
      <c r="H248" s="37"/>
      <c r="I248" s="38"/>
    </row>
    <row r="249" spans="1:9" ht="15.75">
      <c r="A249" s="39"/>
      <c r="B249" s="40"/>
      <c r="C249" s="39"/>
      <c r="D249" s="38"/>
      <c r="E249" s="38"/>
      <c r="F249" s="36"/>
      <c r="G249" s="37"/>
      <c r="H249" s="37"/>
      <c r="I249" s="38"/>
    </row>
    <row r="250" spans="1:9" ht="15.75">
      <c r="A250" s="39"/>
      <c r="B250" s="40"/>
      <c r="C250" s="39"/>
      <c r="D250" s="38"/>
      <c r="E250" s="38"/>
      <c r="F250" s="36"/>
      <c r="G250" s="37"/>
      <c r="H250" s="37"/>
      <c r="I250" s="38"/>
    </row>
    <row r="251" spans="1:9" ht="15.75">
      <c r="A251" s="39"/>
      <c r="B251" s="40"/>
      <c r="C251" s="39"/>
      <c r="D251" s="38"/>
      <c r="E251" s="38"/>
      <c r="F251" s="36"/>
      <c r="G251" s="37"/>
      <c r="H251" s="37"/>
      <c r="I251" s="38"/>
    </row>
    <row r="252" spans="1:9" ht="15.75">
      <c r="A252" s="39"/>
      <c r="B252" s="40"/>
      <c r="C252" s="39"/>
      <c r="D252" s="38"/>
      <c r="E252" s="38"/>
      <c r="F252" s="36"/>
      <c r="G252" s="37"/>
      <c r="H252" s="37"/>
      <c r="I252" s="38"/>
    </row>
    <row r="253" spans="1:9" ht="15.75">
      <c r="A253" s="39"/>
      <c r="B253" s="40"/>
      <c r="C253" s="39"/>
      <c r="D253" s="38"/>
      <c r="E253" s="38"/>
      <c r="F253" s="36"/>
      <c r="G253" s="37"/>
      <c r="H253" s="37"/>
      <c r="I253" s="38"/>
    </row>
    <row r="254" spans="1:9" ht="15.75">
      <c r="A254" s="39"/>
      <c r="B254" s="40"/>
      <c r="C254" s="39"/>
      <c r="D254" s="38"/>
      <c r="E254" s="38"/>
      <c r="F254" s="36"/>
      <c r="G254" s="37"/>
      <c r="H254" s="37"/>
      <c r="I254" s="38"/>
    </row>
    <row r="255" spans="1:9" ht="15.75">
      <c r="A255" s="39"/>
      <c r="B255" s="40"/>
      <c r="C255" s="39"/>
      <c r="D255" s="38"/>
      <c r="E255" s="38"/>
      <c r="F255" s="36"/>
      <c r="G255" s="37"/>
      <c r="H255" s="37"/>
      <c r="I255" s="38"/>
    </row>
    <row r="256" spans="1:9" ht="15.75">
      <c r="A256" s="39"/>
      <c r="B256" s="40"/>
      <c r="C256" s="39"/>
      <c r="D256" s="38"/>
      <c r="E256" s="38"/>
      <c r="F256" s="36"/>
      <c r="G256" s="37"/>
      <c r="H256" s="37"/>
      <c r="I256" s="38"/>
    </row>
    <row r="257" spans="1:9" ht="15.75">
      <c r="A257" s="39"/>
      <c r="B257" s="40"/>
      <c r="C257" s="39"/>
      <c r="D257" s="38"/>
      <c r="E257" s="38"/>
      <c r="F257" s="36"/>
      <c r="G257" s="37"/>
      <c r="H257" s="37"/>
      <c r="I257" s="38"/>
    </row>
    <row r="258" spans="1:9" ht="15.75">
      <c r="A258" s="39"/>
      <c r="B258" s="40"/>
      <c r="C258" s="39"/>
      <c r="D258" s="38"/>
      <c r="E258" s="38"/>
      <c r="F258" s="36"/>
      <c r="G258" s="37"/>
      <c r="H258" s="37"/>
      <c r="I258" s="38"/>
    </row>
    <row r="259" spans="1:9" ht="15.75">
      <c r="A259" s="39"/>
      <c r="B259" s="40"/>
      <c r="C259" s="39"/>
      <c r="D259" s="38"/>
      <c r="E259" s="38"/>
      <c r="F259" s="36"/>
      <c r="G259" s="37"/>
      <c r="H259" s="37"/>
      <c r="I259" s="38"/>
    </row>
    <row r="260" spans="1:9" ht="15.75">
      <c r="A260" s="39"/>
      <c r="B260" s="40"/>
      <c r="C260" s="39"/>
      <c r="D260" s="38"/>
      <c r="E260" s="38"/>
      <c r="F260" s="36"/>
      <c r="G260" s="37"/>
      <c r="H260" s="37"/>
      <c r="I260" s="38"/>
    </row>
    <row r="261" spans="1:9" ht="15.75">
      <c r="A261" s="39"/>
      <c r="B261" s="40"/>
      <c r="C261" s="39"/>
      <c r="D261" s="38"/>
      <c r="E261" s="38"/>
      <c r="F261" s="36"/>
      <c r="G261" s="37"/>
      <c r="H261" s="37"/>
      <c r="I261" s="38"/>
    </row>
    <row r="262" spans="1:9" ht="15.75">
      <c r="A262" s="39"/>
      <c r="B262" s="40"/>
      <c r="C262" s="39"/>
      <c r="D262" s="38"/>
      <c r="E262" s="38"/>
      <c r="F262" s="36"/>
      <c r="G262" s="37"/>
      <c r="H262" s="37"/>
      <c r="I262" s="38"/>
    </row>
    <row r="263" spans="1:9" ht="15.75">
      <c r="A263" s="39"/>
      <c r="B263" s="40"/>
      <c r="C263" s="39"/>
      <c r="D263" s="38"/>
      <c r="E263" s="38"/>
      <c r="F263" s="36"/>
      <c r="G263" s="37"/>
      <c r="H263" s="37"/>
      <c r="I263" s="38"/>
    </row>
    <row r="264" spans="1:9" ht="15.75">
      <c r="A264" s="39"/>
      <c r="B264" s="40"/>
      <c r="C264" s="39"/>
      <c r="D264" s="38"/>
      <c r="E264" s="38"/>
      <c r="F264" s="36"/>
      <c r="G264" s="37"/>
      <c r="H264" s="37"/>
      <c r="I264" s="38"/>
    </row>
    <row r="265" spans="1:9" ht="15.75">
      <c r="A265" s="39"/>
      <c r="B265" s="40"/>
      <c r="C265" s="39"/>
      <c r="D265" s="38"/>
      <c r="E265" s="38"/>
      <c r="F265" s="36"/>
      <c r="G265" s="37"/>
      <c r="H265" s="37"/>
      <c r="I265" s="38"/>
    </row>
    <row r="266" spans="1:9" ht="15.75">
      <c r="A266" s="39"/>
      <c r="B266" s="40"/>
      <c r="C266" s="39"/>
      <c r="D266" s="38"/>
      <c r="E266" s="38"/>
      <c r="F266" s="36"/>
      <c r="G266" s="37"/>
      <c r="H266" s="37"/>
      <c r="I266" s="38"/>
    </row>
    <row r="267" spans="1:9" ht="15.75">
      <c r="A267" s="39"/>
      <c r="B267" s="40"/>
      <c r="C267" s="39"/>
      <c r="D267" s="38"/>
      <c r="E267" s="38"/>
      <c r="F267" s="36"/>
      <c r="G267" s="37"/>
      <c r="H267" s="37"/>
      <c r="I267" s="38"/>
    </row>
    <row r="268" spans="1:9" ht="15.75">
      <c r="A268" s="39"/>
      <c r="B268" s="40"/>
      <c r="C268" s="39"/>
      <c r="D268" s="38"/>
      <c r="E268" s="38"/>
      <c r="F268" s="36"/>
      <c r="G268" s="37"/>
      <c r="H268" s="37"/>
      <c r="I268" s="38"/>
    </row>
    <row r="269" spans="1:9" ht="15.75">
      <c r="A269" s="39"/>
      <c r="B269" s="40"/>
      <c r="C269" s="39"/>
      <c r="D269" s="38"/>
      <c r="E269" s="38"/>
      <c r="F269" s="36"/>
      <c r="G269" s="37"/>
      <c r="H269" s="37"/>
      <c r="I269" s="38"/>
    </row>
    <row r="270" spans="1:9" ht="15.75">
      <c r="A270" s="39"/>
      <c r="B270" s="40"/>
      <c r="C270" s="39"/>
      <c r="D270" s="38"/>
      <c r="E270" s="38"/>
      <c r="F270" s="36"/>
      <c r="G270" s="37"/>
      <c r="H270" s="37"/>
      <c r="I270" s="38"/>
    </row>
    <row r="271" spans="1:9" ht="15.75">
      <c r="A271" s="39"/>
      <c r="B271" s="40"/>
      <c r="C271" s="39"/>
      <c r="D271" s="38"/>
      <c r="E271" s="38"/>
      <c r="F271" s="36"/>
      <c r="G271" s="37"/>
      <c r="H271" s="37"/>
      <c r="I271" s="38"/>
    </row>
    <row r="272" spans="1:9" ht="15.75">
      <c r="A272" s="39"/>
      <c r="B272" s="40"/>
      <c r="C272" s="39"/>
      <c r="D272" s="38"/>
      <c r="E272" s="38"/>
      <c r="F272" s="36"/>
      <c r="G272" s="37"/>
      <c r="H272" s="37"/>
      <c r="I272" s="38"/>
    </row>
    <row r="273" spans="1:9" ht="15.75">
      <c r="A273" s="39"/>
      <c r="B273" s="40"/>
      <c r="C273" s="39"/>
      <c r="D273" s="38"/>
      <c r="E273" s="38"/>
      <c r="F273" s="36"/>
      <c r="G273" s="37"/>
      <c r="H273" s="37"/>
      <c r="I273" s="38"/>
    </row>
    <row r="274" spans="1:9" ht="15.75">
      <c r="A274" s="39"/>
      <c r="B274" s="40"/>
      <c r="C274" s="39"/>
      <c r="D274" s="38"/>
      <c r="E274" s="38"/>
      <c r="F274" s="36"/>
      <c r="G274" s="37"/>
      <c r="H274" s="37"/>
      <c r="I274" s="38"/>
    </row>
    <row r="275" spans="1:9" ht="15.75">
      <c r="A275" s="39"/>
      <c r="B275" s="40"/>
      <c r="C275" s="39"/>
      <c r="D275" s="38"/>
      <c r="E275" s="38"/>
      <c r="F275" s="36"/>
      <c r="G275" s="37"/>
      <c r="H275" s="37"/>
      <c r="I275" s="38"/>
    </row>
    <row r="276" spans="1:9" ht="15.75">
      <c r="A276" s="39"/>
      <c r="B276" s="40"/>
      <c r="C276" s="39"/>
      <c r="D276" s="38"/>
      <c r="E276" s="38"/>
      <c r="F276" s="36"/>
      <c r="G276" s="37"/>
      <c r="H276" s="37"/>
      <c r="I276" s="38"/>
    </row>
    <row r="277" spans="1:9" ht="15.75">
      <c r="A277" s="39"/>
      <c r="B277" s="40"/>
      <c r="C277" s="39"/>
      <c r="D277" s="38"/>
      <c r="E277" s="38"/>
      <c r="F277" s="36"/>
      <c r="G277" s="37"/>
      <c r="H277" s="37"/>
      <c r="I277" s="38"/>
    </row>
    <row r="278" spans="1:9" ht="15.75">
      <c r="A278" s="39"/>
      <c r="B278" s="40"/>
      <c r="C278" s="39"/>
      <c r="D278" s="38"/>
      <c r="E278" s="38"/>
      <c r="F278" s="36"/>
      <c r="G278" s="37"/>
      <c r="H278" s="37"/>
      <c r="I278" s="38"/>
    </row>
    <row r="279" spans="1:9" ht="15.75">
      <c r="A279" s="39"/>
      <c r="B279" s="40"/>
      <c r="C279" s="39"/>
      <c r="D279" s="38"/>
      <c r="E279" s="38"/>
      <c r="F279" s="36"/>
      <c r="G279" s="37"/>
      <c r="H279" s="37"/>
      <c r="I279" s="38"/>
    </row>
    <row r="280" spans="1:9" ht="15.75">
      <c r="A280" s="39"/>
      <c r="B280" s="40"/>
      <c r="C280" s="39"/>
      <c r="D280" s="38"/>
      <c r="E280" s="38"/>
      <c r="F280" s="36"/>
      <c r="G280" s="37"/>
      <c r="H280" s="37"/>
      <c r="I280" s="38"/>
    </row>
    <row r="281" spans="1:9" ht="15.75">
      <c r="A281" s="39"/>
      <c r="B281" s="40"/>
      <c r="C281" s="39"/>
      <c r="D281" s="38"/>
      <c r="E281" s="38"/>
      <c r="F281" s="36"/>
      <c r="G281" s="37"/>
      <c r="H281" s="37"/>
      <c r="I281" s="38"/>
    </row>
    <row r="282" spans="1:9" ht="15.75">
      <c r="A282" s="39"/>
      <c r="B282" s="40"/>
      <c r="C282" s="39"/>
      <c r="D282" s="38"/>
      <c r="E282" s="38"/>
      <c r="F282" s="36"/>
      <c r="G282" s="37"/>
      <c r="H282" s="37"/>
      <c r="I282" s="38"/>
    </row>
    <row r="283" spans="1:9" ht="15.75">
      <c r="A283" s="39"/>
      <c r="B283" s="40"/>
      <c r="C283" s="39"/>
      <c r="D283" s="38"/>
      <c r="E283" s="38"/>
      <c r="F283" s="36"/>
      <c r="G283" s="37"/>
      <c r="H283" s="37"/>
      <c r="I283" s="38"/>
    </row>
    <row r="284" spans="1:9" ht="15.75">
      <c r="A284" s="39"/>
      <c r="B284" s="40"/>
      <c r="C284" s="39"/>
      <c r="D284" s="38"/>
      <c r="E284" s="38"/>
      <c r="F284" s="36"/>
      <c r="G284" s="37"/>
      <c r="H284" s="37"/>
      <c r="I284" s="38"/>
    </row>
    <row r="285" spans="1:9" ht="15.75">
      <c r="A285" s="39"/>
      <c r="B285" s="40"/>
      <c r="C285" s="39"/>
      <c r="D285" s="38"/>
      <c r="E285" s="38"/>
      <c r="F285" s="36"/>
      <c r="G285" s="37"/>
      <c r="H285" s="37"/>
      <c r="I285" s="38"/>
    </row>
    <row r="286" spans="1:9" ht="15.75">
      <c r="A286" s="39"/>
      <c r="B286" s="40"/>
      <c r="C286" s="39"/>
      <c r="D286" s="38"/>
      <c r="E286" s="38"/>
      <c r="F286" s="36"/>
      <c r="G286" s="37"/>
      <c r="H286" s="37"/>
      <c r="I286" s="38"/>
    </row>
    <row r="287" spans="1:9" ht="15.75">
      <c r="A287" s="39"/>
      <c r="B287" s="40"/>
      <c r="C287" s="39"/>
      <c r="D287" s="38"/>
      <c r="E287" s="38"/>
      <c r="F287" s="36"/>
      <c r="G287" s="37"/>
      <c r="H287" s="37"/>
      <c r="I287" s="38"/>
    </row>
    <row r="288" spans="1:9" ht="15.75">
      <c r="A288" s="39"/>
      <c r="B288" s="40"/>
      <c r="C288" s="39"/>
      <c r="D288" s="38"/>
      <c r="E288" s="38"/>
      <c r="F288" s="36"/>
      <c r="G288" s="37"/>
      <c r="H288" s="37"/>
      <c r="I288" s="38"/>
    </row>
    <row r="289" spans="1:9" ht="15.75">
      <c r="A289" s="39"/>
      <c r="B289" s="40"/>
      <c r="C289" s="39"/>
      <c r="D289" s="38"/>
      <c r="E289" s="38"/>
      <c r="F289" s="36"/>
      <c r="G289" s="37"/>
      <c r="H289" s="37"/>
      <c r="I289" s="38"/>
    </row>
    <row r="290" spans="1:9" ht="15.75">
      <c r="A290" s="39"/>
      <c r="B290" s="40"/>
      <c r="C290" s="39"/>
      <c r="D290" s="38"/>
      <c r="E290" s="38"/>
      <c r="F290" s="36"/>
      <c r="G290" s="37"/>
      <c r="H290" s="37"/>
      <c r="I290" s="38"/>
    </row>
    <row r="291" spans="1:9" ht="15.75">
      <c r="A291" s="39"/>
      <c r="B291" s="40"/>
      <c r="C291" s="39"/>
      <c r="D291" s="38"/>
      <c r="E291" s="38"/>
      <c r="F291" s="36"/>
      <c r="G291" s="37"/>
      <c r="H291" s="37"/>
      <c r="I291" s="38"/>
    </row>
    <row r="292" spans="1:9" ht="15.75">
      <c r="A292" s="39"/>
      <c r="B292" s="40"/>
      <c r="C292" s="39"/>
      <c r="D292" s="38"/>
      <c r="E292" s="38"/>
      <c r="F292" s="36"/>
      <c r="G292" s="37"/>
      <c r="H292" s="37"/>
      <c r="I292" s="38"/>
    </row>
    <row r="293" spans="1:9" ht="15.75">
      <c r="A293" s="39"/>
      <c r="B293" s="40"/>
      <c r="C293" s="39"/>
      <c r="D293" s="38"/>
      <c r="E293" s="38"/>
      <c r="F293" s="36"/>
      <c r="G293" s="37"/>
      <c r="H293" s="37"/>
      <c r="I293" s="38"/>
    </row>
    <row r="294" spans="1:9" ht="15.75">
      <c r="A294" s="39"/>
      <c r="B294" s="40"/>
      <c r="C294" s="39"/>
      <c r="D294" s="38"/>
      <c r="E294" s="38"/>
      <c r="F294" s="36"/>
      <c r="G294" s="37"/>
      <c r="H294" s="37"/>
      <c r="I294" s="38"/>
    </row>
    <row r="295" spans="1:9" ht="15.75">
      <c r="A295" s="39"/>
      <c r="B295" s="40"/>
      <c r="C295" s="39"/>
      <c r="D295" s="38"/>
      <c r="E295" s="38"/>
      <c r="F295" s="36"/>
      <c r="G295" s="37"/>
      <c r="H295" s="37"/>
      <c r="I295" s="38"/>
    </row>
    <row r="296" spans="1:9" ht="15.75">
      <c r="A296" s="39"/>
      <c r="B296" s="40"/>
      <c r="C296" s="39"/>
      <c r="D296" s="38"/>
      <c r="E296" s="38"/>
      <c r="F296" s="36"/>
      <c r="G296" s="37"/>
      <c r="H296" s="37"/>
      <c r="I296" s="38"/>
    </row>
    <row r="297" spans="1:9" ht="15.75">
      <c r="A297" s="39"/>
      <c r="B297" s="40"/>
      <c r="C297" s="39"/>
      <c r="D297" s="38"/>
      <c r="E297" s="38"/>
      <c r="F297" s="36"/>
      <c r="G297" s="37"/>
      <c r="H297" s="37"/>
      <c r="I297" s="38"/>
    </row>
    <row r="298" spans="1:9" ht="15.75">
      <c r="A298" s="39"/>
      <c r="B298" s="40"/>
      <c r="C298" s="39"/>
      <c r="D298" s="38"/>
      <c r="E298" s="38"/>
      <c r="F298" s="36"/>
      <c r="G298" s="37"/>
      <c r="H298" s="37"/>
      <c r="I298" s="38"/>
    </row>
    <row r="299" spans="1:9" ht="15.75">
      <c r="A299" s="39"/>
      <c r="B299" s="40"/>
      <c r="C299" s="39"/>
      <c r="D299" s="38"/>
      <c r="E299" s="38"/>
      <c r="F299" s="36"/>
      <c r="G299" s="37"/>
      <c r="H299" s="37"/>
      <c r="I299" s="38"/>
    </row>
    <row r="300" spans="1:9" ht="15.75">
      <c r="A300" s="39"/>
      <c r="B300" s="40"/>
      <c r="C300" s="39"/>
      <c r="D300" s="38"/>
      <c r="E300" s="38"/>
      <c r="F300" s="36"/>
      <c r="G300" s="37"/>
      <c r="H300" s="37"/>
      <c r="I300" s="38"/>
    </row>
    <row r="301" spans="1:9" ht="15.75">
      <c r="A301" s="39"/>
      <c r="B301" s="40"/>
      <c r="C301" s="39"/>
      <c r="D301" s="38"/>
      <c r="E301" s="38"/>
      <c r="F301" s="36"/>
      <c r="G301" s="37"/>
      <c r="H301" s="37"/>
      <c r="I301" s="38"/>
    </row>
    <row r="302" spans="1:9" ht="15.75">
      <c r="A302" s="39"/>
      <c r="B302" s="40"/>
      <c r="C302" s="39"/>
      <c r="D302" s="38"/>
      <c r="E302" s="38"/>
      <c r="F302" s="36"/>
      <c r="G302" s="37"/>
      <c r="H302" s="37"/>
      <c r="I302" s="38"/>
    </row>
    <row r="303" spans="1:9" ht="15.75">
      <c r="A303" s="39"/>
      <c r="B303" s="40"/>
      <c r="C303" s="39"/>
      <c r="D303" s="38"/>
      <c r="E303" s="38"/>
      <c r="F303" s="36"/>
      <c r="G303" s="37"/>
      <c r="H303" s="37"/>
      <c r="I303" s="38"/>
    </row>
    <row r="304" spans="1:9" ht="15.75">
      <c r="A304" s="39"/>
      <c r="B304" s="40"/>
      <c r="C304" s="39"/>
      <c r="D304" s="38"/>
      <c r="E304" s="38"/>
      <c r="F304" s="36"/>
      <c r="G304" s="37"/>
      <c r="H304" s="37"/>
      <c r="I304" s="38"/>
    </row>
    <row r="305" spans="1:9" ht="15.75">
      <c r="A305" s="39"/>
      <c r="B305" s="40"/>
      <c r="C305" s="39"/>
      <c r="D305" s="38"/>
      <c r="E305" s="38"/>
      <c r="F305" s="36"/>
      <c r="G305" s="37"/>
      <c r="H305" s="37"/>
      <c r="I305" s="38"/>
    </row>
    <row r="306" spans="1:9" ht="15.75">
      <c r="A306" s="39"/>
      <c r="B306" s="40"/>
      <c r="C306" s="39"/>
      <c r="D306" s="38"/>
      <c r="E306" s="38"/>
      <c r="F306" s="36"/>
      <c r="G306" s="37"/>
      <c r="H306" s="37"/>
      <c r="I306" s="38"/>
    </row>
  </sheetData>
  <mergeCells count="5">
    <mergeCell ref="A1:C1"/>
    <mergeCell ref="A2:C2"/>
    <mergeCell ref="A4:I4"/>
    <mergeCell ref="A124:B124"/>
    <mergeCell ref="A5:I5"/>
  </mergeCells>
  <conditionalFormatting sqref="B47:B49">
    <cfRule type="duplicateValues" dxfId="3" priority="1"/>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H154"/>
  <sheetViews>
    <sheetView topLeftCell="A74" workbookViewId="0">
      <selection activeCell="H124" sqref="H124"/>
    </sheetView>
  </sheetViews>
  <sheetFormatPr defaultRowHeight="15.75"/>
  <cols>
    <col min="1" max="1" width="6.7109375" style="145" customWidth="1"/>
    <col min="2" max="2" width="4.85546875" style="138" customWidth="1"/>
    <col min="3" max="3" width="66.5703125" style="174" customWidth="1"/>
    <col min="4" max="4" width="11.140625" style="175" customWidth="1"/>
    <col min="5" max="5" width="19" style="145" bestFit="1" customWidth="1"/>
    <col min="6" max="6" width="19" style="146" customWidth="1"/>
    <col min="7" max="7" width="21.140625" style="145" customWidth="1"/>
    <col min="8" max="8" width="16.5703125" style="173" bestFit="1" customWidth="1"/>
    <col min="9" max="16384" width="9.140625" style="145"/>
  </cols>
  <sheetData>
    <row r="1" spans="1:8" s="137" customFormat="1" ht="27" customHeight="1">
      <c r="A1" s="267" t="s">
        <v>269</v>
      </c>
      <c r="B1" s="267"/>
      <c r="C1" s="267"/>
      <c r="D1" s="265" t="s">
        <v>270</v>
      </c>
      <c r="E1" s="265"/>
      <c r="F1" s="265"/>
      <c r="G1" s="265"/>
      <c r="H1" s="265"/>
    </row>
    <row r="2" spans="1:8" s="137" customFormat="1">
      <c r="A2" s="265" t="s">
        <v>0</v>
      </c>
      <c r="B2" s="265"/>
      <c r="C2" s="265"/>
      <c r="D2" s="265" t="s">
        <v>271</v>
      </c>
      <c r="E2" s="265"/>
      <c r="F2" s="265"/>
      <c r="G2" s="265"/>
      <c r="H2" s="265"/>
    </row>
    <row r="3" spans="1:8" s="137" customFormat="1">
      <c r="B3" s="138"/>
      <c r="C3" s="139"/>
      <c r="D3" s="138"/>
      <c r="E3" s="140"/>
      <c r="F3" s="141"/>
      <c r="H3" s="136"/>
    </row>
    <row r="4" spans="1:8" s="140" customFormat="1" ht="18.75" customHeight="1">
      <c r="B4" s="268"/>
      <c r="C4" s="268"/>
      <c r="D4" s="268"/>
      <c r="E4" s="268"/>
      <c r="F4" s="268"/>
      <c r="G4" s="268"/>
      <c r="H4" s="142"/>
    </row>
    <row r="5" spans="1:8" s="140" customFormat="1" ht="18.75" customHeight="1">
      <c r="A5" s="266" t="s">
        <v>372</v>
      </c>
      <c r="B5" s="266"/>
      <c r="C5" s="266"/>
      <c r="D5" s="266"/>
      <c r="E5" s="266"/>
      <c r="F5" s="266"/>
      <c r="G5" s="266"/>
      <c r="H5" s="266"/>
    </row>
    <row r="6" spans="1:8" s="140" customFormat="1" ht="18.75" customHeight="1">
      <c r="A6" s="262" t="s">
        <v>369</v>
      </c>
      <c r="B6" s="262"/>
      <c r="C6" s="262"/>
      <c r="D6" s="262"/>
      <c r="E6" s="262"/>
      <c r="F6" s="262"/>
      <c r="G6" s="262"/>
      <c r="H6" s="262"/>
    </row>
    <row r="7" spans="1:8" s="140" customFormat="1">
      <c r="B7" s="143"/>
      <c r="C7" s="144"/>
      <c r="D7" s="143"/>
      <c r="E7" s="145"/>
      <c r="F7" s="146"/>
      <c r="H7" s="142"/>
    </row>
    <row r="8" spans="1:8" s="143" customFormat="1" ht="31.5">
      <c r="A8" s="263" t="s">
        <v>272</v>
      </c>
      <c r="B8" s="263"/>
      <c r="C8" s="147" t="s">
        <v>273</v>
      </c>
      <c r="D8" s="147" t="s">
        <v>274</v>
      </c>
      <c r="E8" s="148" t="s">
        <v>275</v>
      </c>
      <c r="F8" s="147" t="s">
        <v>276</v>
      </c>
      <c r="G8" s="149" t="s">
        <v>277</v>
      </c>
      <c r="H8" s="147" t="s">
        <v>278</v>
      </c>
    </row>
    <row r="9" spans="1:8" s="143" customFormat="1">
      <c r="A9" s="263">
        <v>2</v>
      </c>
      <c r="B9" s="263"/>
      <c r="C9" s="150" t="s">
        <v>279</v>
      </c>
      <c r="D9" s="147"/>
      <c r="E9" s="147"/>
      <c r="F9" s="151"/>
      <c r="G9" s="149"/>
      <c r="H9" s="147"/>
    </row>
    <row r="10" spans="1:8" s="143" customFormat="1">
      <c r="A10" s="152" t="s">
        <v>280</v>
      </c>
      <c r="B10" s="153">
        <v>1</v>
      </c>
      <c r="C10" s="154" t="s">
        <v>281</v>
      </c>
      <c r="D10" s="155" t="s">
        <v>2</v>
      </c>
      <c r="E10" s="156">
        <v>400</v>
      </c>
      <c r="F10" s="157">
        <v>253000</v>
      </c>
      <c r="G10" s="149">
        <f t="shared" ref="G10:G73" si="0">E10*F10</f>
        <v>101200000</v>
      </c>
      <c r="H10" s="147"/>
    </row>
    <row r="11" spans="1:8" s="143" customFormat="1">
      <c r="A11" s="152" t="s">
        <v>280</v>
      </c>
      <c r="B11" s="153">
        <v>2</v>
      </c>
      <c r="C11" s="154" t="s">
        <v>282</v>
      </c>
      <c r="D11" s="155" t="s">
        <v>2</v>
      </c>
      <c r="E11" s="156">
        <v>600</v>
      </c>
      <c r="F11" s="157">
        <v>88000</v>
      </c>
      <c r="G11" s="149">
        <f t="shared" si="0"/>
        <v>52800000</v>
      </c>
      <c r="H11" s="147"/>
    </row>
    <row r="12" spans="1:8" s="143" customFormat="1">
      <c r="A12" s="152" t="s">
        <v>280</v>
      </c>
      <c r="B12" s="153">
        <v>3</v>
      </c>
      <c r="C12" s="154" t="s">
        <v>283</v>
      </c>
      <c r="D12" s="155" t="s">
        <v>2</v>
      </c>
      <c r="E12" s="156">
        <v>10</v>
      </c>
      <c r="F12" s="157">
        <v>370000</v>
      </c>
      <c r="G12" s="149">
        <f t="shared" si="0"/>
        <v>3700000</v>
      </c>
      <c r="H12" s="147" t="s">
        <v>284</v>
      </c>
    </row>
    <row r="13" spans="1:8" s="143" customFormat="1">
      <c r="A13" s="152" t="s">
        <v>280</v>
      </c>
      <c r="B13" s="153">
        <v>4</v>
      </c>
      <c r="C13" s="154" t="s">
        <v>285</v>
      </c>
      <c r="D13" s="155" t="s">
        <v>2</v>
      </c>
      <c r="E13" s="156">
        <v>20</v>
      </c>
      <c r="F13" s="157">
        <v>302500</v>
      </c>
      <c r="G13" s="149">
        <f t="shared" si="0"/>
        <v>6050000</v>
      </c>
      <c r="H13" s="147"/>
    </row>
    <row r="14" spans="1:8" s="143" customFormat="1">
      <c r="A14" s="152" t="s">
        <v>280</v>
      </c>
      <c r="B14" s="153">
        <v>5</v>
      </c>
      <c r="C14" s="154" t="s">
        <v>286</v>
      </c>
      <c r="D14" s="155" t="s">
        <v>2</v>
      </c>
      <c r="E14" s="156">
        <v>10</v>
      </c>
      <c r="F14" s="157">
        <v>529000</v>
      </c>
      <c r="G14" s="149">
        <f t="shared" si="0"/>
        <v>5290000</v>
      </c>
      <c r="H14" s="147" t="s">
        <v>284</v>
      </c>
    </row>
    <row r="15" spans="1:8" s="143" customFormat="1">
      <c r="A15" s="152" t="s">
        <v>280</v>
      </c>
      <c r="B15" s="153">
        <v>6</v>
      </c>
      <c r="C15" s="154" t="s">
        <v>287</v>
      </c>
      <c r="D15" s="155" t="s">
        <v>2</v>
      </c>
      <c r="E15" s="156">
        <v>5</v>
      </c>
      <c r="F15" s="157">
        <v>290400</v>
      </c>
      <c r="G15" s="149">
        <f t="shared" si="0"/>
        <v>1452000</v>
      </c>
      <c r="H15" s="147"/>
    </row>
    <row r="16" spans="1:8" s="143" customFormat="1">
      <c r="A16" s="152" t="s">
        <v>280</v>
      </c>
      <c r="B16" s="153">
        <v>7</v>
      </c>
      <c r="C16" s="154" t="s">
        <v>288</v>
      </c>
      <c r="D16" s="155" t="s">
        <v>2</v>
      </c>
      <c r="E16" s="156">
        <v>5</v>
      </c>
      <c r="F16" s="161">
        <v>473000</v>
      </c>
      <c r="G16" s="149">
        <f t="shared" si="0"/>
        <v>2365000</v>
      </c>
      <c r="H16" s="147"/>
    </row>
    <row r="17" spans="1:8" s="143" customFormat="1">
      <c r="A17" s="152" t="s">
        <v>280</v>
      </c>
      <c r="B17" s="153">
        <v>8</v>
      </c>
      <c r="C17" s="154" t="s">
        <v>289</v>
      </c>
      <c r="D17" s="155" t="s">
        <v>2</v>
      </c>
      <c r="E17" s="156">
        <v>3</v>
      </c>
      <c r="F17" s="161">
        <v>473000</v>
      </c>
      <c r="G17" s="149">
        <f t="shared" si="0"/>
        <v>1419000</v>
      </c>
      <c r="H17" s="147"/>
    </row>
    <row r="18" spans="1:8" s="143" customFormat="1">
      <c r="A18" s="152" t="s">
        <v>280</v>
      </c>
      <c r="B18" s="153">
        <v>9</v>
      </c>
      <c r="C18" s="154" t="s">
        <v>290</v>
      </c>
      <c r="D18" s="155" t="s">
        <v>2</v>
      </c>
      <c r="E18" s="156">
        <v>3</v>
      </c>
      <c r="F18" s="161">
        <v>473000</v>
      </c>
      <c r="G18" s="149">
        <f t="shared" si="0"/>
        <v>1419000</v>
      </c>
      <c r="H18" s="147"/>
    </row>
    <row r="19" spans="1:8" s="143" customFormat="1">
      <c r="A19" s="152" t="s">
        <v>280</v>
      </c>
      <c r="B19" s="153">
        <v>10</v>
      </c>
      <c r="C19" s="154" t="s">
        <v>291</v>
      </c>
      <c r="D19" s="155" t="s">
        <v>2</v>
      </c>
      <c r="E19" s="156">
        <v>3</v>
      </c>
      <c r="F19" s="161">
        <v>473000</v>
      </c>
      <c r="G19" s="149">
        <f t="shared" si="0"/>
        <v>1419000</v>
      </c>
      <c r="H19" s="147"/>
    </row>
    <row r="20" spans="1:8" s="143" customFormat="1">
      <c r="A20" s="152" t="s">
        <v>280</v>
      </c>
      <c r="B20" s="153">
        <v>11</v>
      </c>
      <c r="C20" s="154" t="s">
        <v>292</v>
      </c>
      <c r="D20" s="155" t="s">
        <v>2</v>
      </c>
      <c r="E20" s="156">
        <v>3</v>
      </c>
      <c r="F20" s="161">
        <v>473000</v>
      </c>
      <c r="G20" s="149">
        <f t="shared" si="0"/>
        <v>1419000</v>
      </c>
      <c r="H20" s="147"/>
    </row>
    <row r="21" spans="1:8" s="143" customFormat="1">
      <c r="A21" s="152" t="s">
        <v>280</v>
      </c>
      <c r="B21" s="153">
        <v>12</v>
      </c>
      <c r="C21" s="154" t="s">
        <v>293</v>
      </c>
      <c r="D21" s="155" t="s">
        <v>2</v>
      </c>
      <c r="E21" s="156">
        <v>3</v>
      </c>
      <c r="F21" s="161">
        <v>473000</v>
      </c>
      <c r="G21" s="149">
        <f t="shared" si="0"/>
        <v>1419000</v>
      </c>
      <c r="H21" s="147"/>
    </row>
    <row r="22" spans="1:8" s="143" customFormat="1">
      <c r="A22" s="152" t="s">
        <v>280</v>
      </c>
      <c r="B22" s="153">
        <v>13</v>
      </c>
      <c r="C22" s="154" t="s">
        <v>294</v>
      </c>
      <c r="D22" s="155" t="s">
        <v>2</v>
      </c>
      <c r="E22" s="162">
        <v>20</v>
      </c>
      <c r="F22" s="160">
        <v>275000</v>
      </c>
      <c r="G22" s="149">
        <f t="shared" si="0"/>
        <v>5500000</v>
      </c>
      <c r="H22" s="147"/>
    </row>
    <row r="23" spans="1:8" s="143" customFormat="1">
      <c r="A23" s="152" t="s">
        <v>280</v>
      </c>
      <c r="B23" s="153">
        <v>14</v>
      </c>
      <c r="C23" s="154" t="s">
        <v>295</v>
      </c>
      <c r="D23" s="155" t="s">
        <v>2</v>
      </c>
      <c r="E23" s="162">
        <v>10</v>
      </c>
      <c r="F23" s="160">
        <v>275000</v>
      </c>
      <c r="G23" s="149">
        <f t="shared" si="0"/>
        <v>2750000</v>
      </c>
      <c r="H23" s="147"/>
    </row>
    <row r="24" spans="1:8" s="143" customFormat="1">
      <c r="A24" s="152" t="s">
        <v>280</v>
      </c>
      <c r="B24" s="153">
        <v>15</v>
      </c>
      <c r="C24" s="154" t="s">
        <v>296</v>
      </c>
      <c r="D24" s="155" t="s">
        <v>2</v>
      </c>
      <c r="E24" s="162">
        <v>10</v>
      </c>
      <c r="F24" s="160">
        <v>275000</v>
      </c>
      <c r="G24" s="149">
        <f t="shared" si="0"/>
        <v>2750000</v>
      </c>
      <c r="H24" s="147"/>
    </row>
    <row r="25" spans="1:8" s="143" customFormat="1">
      <c r="A25" s="152" t="s">
        <v>280</v>
      </c>
      <c r="B25" s="153">
        <v>16</v>
      </c>
      <c r="C25" s="154" t="s">
        <v>297</v>
      </c>
      <c r="D25" s="155" t="s">
        <v>2</v>
      </c>
      <c r="E25" s="162">
        <v>10</v>
      </c>
      <c r="F25" s="160">
        <v>275000</v>
      </c>
      <c r="G25" s="149">
        <f t="shared" si="0"/>
        <v>2750000</v>
      </c>
      <c r="H25" s="147"/>
    </row>
    <row r="26" spans="1:8" s="143" customFormat="1">
      <c r="A26" s="152" t="s">
        <v>280</v>
      </c>
      <c r="B26" s="153">
        <v>17</v>
      </c>
      <c r="C26" s="154" t="s">
        <v>298</v>
      </c>
      <c r="D26" s="155" t="s">
        <v>2</v>
      </c>
      <c r="E26" s="162">
        <v>1</v>
      </c>
      <c r="F26" s="160">
        <v>660000</v>
      </c>
      <c r="G26" s="149">
        <f t="shared" si="0"/>
        <v>660000</v>
      </c>
      <c r="H26" s="147" t="s">
        <v>284</v>
      </c>
    </row>
    <row r="27" spans="1:8" s="143" customFormat="1">
      <c r="A27" s="152" t="s">
        <v>280</v>
      </c>
      <c r="B27" s="153">
        <v>18</v>
      </c>
      <c r="C27" s="154" t="s">
        <v>299</v>
      </c>
      <c r="D27" s="155" t="s">
        <v>2</v>
      </c>
      <c r="E27" s="162">
        <v>1</v>
      </c>
      <c r="F27" s="160">
        <v>660000</v>
      </c>
      <c r="G27" s="149">
        <f t="shared" si="0"/>
        <v>660000</v>
      </c>
      <c r="H27" s="147" t="s">
        <v>284</v>
      </c>
    </row>
    <row r="28" spans="1:8" s="143" customFormat="1">
      <c r="A28" s="152" t="s">
        <v>280</v>
      </c>
      <c r="B28" s="153">
        <v>19</v>
      </c>
      <c r="C28" s="154" t="s">
        <v>300</v>
      </c>
      <c r="D28" s="155" t="s">
        <v>2</v>
      </c>
      <c r="E28" s="162">
        <v>1</v>
      </c>
      <c r="F28" s="160">
        <v>660000</v>
      </c>
      <c r="G28" s="149">
        <f t="shared" si="0"/>
        <v>660000</v>
      </c>
      <c r="H28" s="147" t="s">
        <v>284</v>
      </c>
    </row>
    <row r="29" spans="1:8" s="143" customFormat="1" ht="31.5">
      <c r="A29" s="152" t="s">
        <v>280</v>
      </c>
      <c r="B29" s="153">
        <v>20</v>
      </c>
      <c r="C29" s="154" t="s">
        <v>301</v>
      </c>
      <c r="D29" s="155" t="s">
        <v>2</v>
      </c>
      <c r="E29" s="159">
        <v>1</v>
      </c>
      <c r="F29" s="160">
        <v>660000</v>
      </c>
      <c r="G29" s="149">
        <f t="shared" si="0"/>
        <v>660000</v>
      </c>
      <c r="H29" s="147" t="s">
        <v>284</v>
      </c>
    </row>
    <row r="30" spans="1:8" s="143" customFormat="1">
      <c r="A30" s="152" t="s">
        <v>280</v>
      </c>
      <c r="B30" s="153">
        <v>21</v>
      </c>
      <c r="C30" s="158" t="s">
        <v>302</v>
      </c>
      <c r="D30" s="155" t="s">
        <v>2</v>
      </c>
      <c r="E30" s="159">
        <v>1</v>
      </c>
      <c r="F30" s="163">
        <v>253000</v>
      </c>
      <c r="G30" s="149">
        <f t="shared" si="0"/>
        <v>253000</v>
      </c>
      <c r="H30" s="147" t="s">
        <v>284</v>
      </c>
    </row>
    <row r="31" spans="1:8" s="143" customFormat="1">
      <c r="A31" s="152" t="s">
        <v>280</v>
      </c>
      <c r="B31" s="153">
        <v>22</v>
      </c>
      <c r="C31" s="158" t="s">
        <v>303</v>
      </c>
      <c r="D31" s="155" t="s">
        <v>2</v>
      </c>
      <c r="E31" s="159">
        <v>1</v>
      </c>
      <c r="F31" s="163">
        <v>253000</v>
      </c>
      <c r="G31" s="149">
        <f t="shared" si="0"/>
        <v>253000</v>
      </c>
      <c r="H31" s="147" t="s">
        <v>284</v>
      </c>
    </row>
    <row r="32" spans="1:8" s="143" customFormat="1">
      <c r="A32" s="152" t="s">
        <v>280</v>
      </c>
      <c r="B32" s="153">
        <v>23</v>
      </c>
      <c r="C32" s="158" t="s">
        <v>304</v>
      </c>
      <c r="D32" s="155" t="s">
        <v>2</v>
      </c>
      <c r="E32" s="159">
        <v>1</v>
      </c>
      <c r="F32" s="163">
        <v>253000</v>
      </c>
      <c r="G32" s="149">
        <f t="shared" si="0"/>
        <v>253000</v>
      </c>
      <c r="H32" s="147" t="s">
        <v>284</v>
      </c>
    </row>
    <row r="33" spans="1:8" s="143" customFormat="1">
      <c r="A33" s="152" t="s">
        <v>280</v>
      </c>
      <c r="B33" s="153">
        <v>24</v>
      </c>
      <c r="C33" s="158" t="s">
        <v>305</v>
      </c>
      <c r="D33" s="155" t="s">
        <v>2</v>
      </c>
      <c r="E33" s="159">
        <v>1</v>
      </c>
      <c r="F33" s="163">
        <v>253000</v>
      </c>
      <c r="G33" s="149">
        <f t="shared" si="0"/>
        <v>253000</v>
      </c>
      <c r="H33" s="147" t="s">
        <v>284</v>
      </c>
    </row>
    <row r="34" spans="1:8" s="143" customFormat="1">
      <c r="A34" s="152" t="s">
        <v>280</v>
      </c>
      <c r="B34" s="153">
        <v>25</v>
      </c>
      <c r="C34" s="154" t="s">
        <v>306</v>
      </c>
      <c r="D34" s="155" t="s">
        <v>80</v>
      </c>
      <c r="E34" s="156">
        <v>20</v>
      </c>
      <c r="F34" s="160">
        <v>198000</v>
      </c>
      <c r="G34" s="149">
        <f t="shared" si="0"/>
        <v>3960000</v>
      </c>
      <c r="H34" s="147"/>
    </row>
    <row r="35" spans="1:8" s="143" customFormat="1">
      <c r="A35" s="152" t="s">
        <v>280</v>
      </c>
      <c r="B35" s="153">
        <v>26</v>
      </c>
      <c r="C35" s="154" t="s">
        <v>307</v>
      </c>
      <c r="D35" s="155" t="s">
        <v>80</v>
      </c>
      <c r="E35" s="156">
        <v>20</v>
      </c>
      <c r="F35" s="160">
        <v>148500</v>
      </c>
      <c r="G35" s="149">
        <f t="shared" si="0"/>
        <v>2970000</v>
      </c>
      <c r="H35" s="147"/>
    </row>
    <row r="36" spans="1:8" s="143" customFormat="1">
      <c r="A36" s="152" t="s">
        <v>280</v>
      </c>
      <c r="B36" s="153">
        <v>27</v>
      </c>
      <c r="C36" s="154" t="s">
        <v>308</v>
      </c>
      <c r="D36" s="155" t="s">
        <v>80</v>
      </c>
      <c r="E36" s="156">
        <v>5</v>
      </c>
      <c r="F36" s="160">
        <v>1023000</v>
      </c>
      <c r="G36" s="149">
        <f t="shared" si="0"/>
        <v>5115000</v>
      </c>
      <c r="H36" s="147"/>
    </row>
    <row r="37" spans="1:8" s="143" customFormat="1">
      <c r="A37" s="152" t="s">
        <v>280</v>
      </c>
      <c r="B37" s="153">
        <v>28</v>
      </c>
      <c r="C37" s="154" t="s">
        <v>309</v>
      </c>
      <c r="D37" s="155" t="s">
        <v>80</v>
      </c>
      <c r="E37" s="156">
        <v>5</v>
      </c>
      <c r="F37" s="160">
        <v>132000</v>
      </c>
      <c r="G37" s="149">
        <f t="shared" si="0"/>
        <v>660000</v>
      </c>
      <c r="H37" s="147"/>
    </row>
    <row r="38" spans="1:8" s="143" customFormat="1">
      <c r="A38" s="152" t="s">
        <v>280</v>
      </c>
      <c r="B38" s="153">
        <v>29</v>
      </c>
      <c r="C38" s="154" t="s">
        <v>310</v>
      </c>
      <c r="D38" s="155" t="s">
        <v>80</v>
      </c>
      <c r="E38" s="156">
        <v>5</v>
      </c>
      <c r="F38" s="160">
        <v>583000</v>
      </c>
      <c r="G38" s="149">
        <f t="shared" si="0"/>
        <v>2915000</v>
      </c>
      <c r="H38" s="147"/>
    </row>
    <row r="39" spans="1:8" s="143" customFormat="1">
      <c r="A39" s="152" t="s">
        <v>280</v>
      </c>
      <c r="B39" s="153">
        <v>30</v>
      </c>
      <c r="C39" s="154" t="s">
        <v>311</v>
      </c>
      <c r="D39" s="155" t="s">
        <v>80</v>
      </c>
      <c r="E39" s="156">
        <v>5</v>
      </c>
      <c r="F39" s="160">
        <v>891000</v>
      </c>
      <c r="G39" s="149">
        <f t="shared" si="0"/>
        <v>4455000</v>
      </c>
      <c r="H39" s="147"/>
    </row>
    <row r="40" spans="1:8" s="143" customFormat="1">
      <c r="A40" s="152" t="s">
        <v>280</v>
      </c>
      <c r="B40" s="153">
        <v>31</v>
      </c>
      <c r="C40" s="154" t="s">
        <v>312</v>
      </c>
      <c r="D40" s="155" t="s">
        <v>80</v>
      </c>
      <c r="E40" s="162">
        <v>5</v>
      </c>
      <c r="F40" s="160">
        <v>1200000</v>
      </c>
      <c r="G40" s="149">
        <f t="shared" si="0"/>
        <v>6000000</v>
      </c>
      <c r="H40" s="147"/>
    </row>
    <row r="41" spans="1:8" s="143" customFormat="1">
      <c r="A41" s="152" t="s">
        <v>280</v>
      </c>
      <c r="B41" s="153">
        <v>32</v>
      </c>
      <c r="C41" s="154" t="s">
        <v>313</v>
      </c>
      <c r="D41" s="155" t="s">
        <v>80</v>
      </c>
      <c r="E41" s="156">
        <v>3</v>
      </c>
      <c r="F41" s="160">
        <v>3700000</v>
      </c>
      <c r="G41" s="149">
        <f t="shared" si="0"/>
        <v>11100000</v>
      </c>
      <c r="H41" s="147"/>
    </row>
    <row r="42" spans="1:8" s="143" customFormat="1">
      <c r="A42" s="152" t="s">
        <v>280</v>
      </c>
      <c r="B42" s="153">
        <v>33</v>
      </c>
      <c r="C42" s="154" t="s">
        <v>314</v>
      </c>
      <c r="D42" s="155" t="s">
        <v>80</v>
      </c>
      <c r="E42" s="156">
        <v>3</v>
      </c>
      <c r="F42" s="160">
        <v>3700000</v>
      </c>
      <c r="G42" s="149">
        <f t="shared" si="0"/>
        <v>11100000</v>
      </c>
      <c r="H42" s="147"/>
    </row>
    <row r="43" spans="1:8" s="143" customFormat="1">
      <c r="A43" s="152" t="s">
        <v>280</v>
      </c>
      <c r="B43" s="153">
        <v>34</v>
      </c>
      <c r="C43" s="154" t="s">
        <v>315</v>
      </c>
      <c r="D43" s="155" t="s">
        <v>80</v>
      </c>
      <c r="E43" s="156">
        <v>100</v>
      </c>
      <c r="F43" s="160">
        <v>115500</v>
      </c>
      <c r="G43" s="149">
        <f t="shared" si="0"/>
        <v>11550000</v>
      </c>
      <c r="H43" s="147"/>
    </row>
    <row r="44" spans="1:8" s="143" customFormat="1">
      <c r="A44" s="152" t="s">
        <v>280</v>
      </c>
      <c r="B44" s="153">
        <v>35</v>
      </c>
      <c r="C44" s="154" t="s">
        <v>316</v>
      </c>
      <c r="D44" s="155" t="s">
        <v>80</v>
      </c>
      <c r="E44" s="156">
        <v>100</v>
      </c>
      <c r="F44" s="160">
        <v>242000</v>
      </c>
      <c r="G44" s="149">
        <f t="shared" si="0"/>
        <v>24200000</v>
      </c>
      <c r="H44" s="147"/>
    </row>
    <row r="45" spans="1:8" s="143" customFormat="1">
      <c r="A45" s="152" t="s">
        <v>280</v>
      </c>
      <c r="B45" s="153">
        <v>36</v>
      </c>
      <c r="C45" s="154" t="s">
        <v>317</v>
      </c>
      <c r="D45" s="155" t="s">
        <v>318</v>
      </c>
      <c r="E45" s="156">
        <v>3</v>
      </c>
      <c r="F45" s="160">
        <v>90000</v>
      </c>
      <c r="G45" s="149">
        <f t="shared" si="0"/>
        <v>270000</v>
      </c>
      <c r="H45" s="147" t="s">
        <v>284</v>
      </c>
    </row>
    <row r="46" spans="1:8" s="143" customFormat="1">
      <c r="A46" s="152" t="s">
        <v>280</v>
      </c>
      <c r="B46" s="153">
        <v>37</v>
      </c>
      <c r="C46" s="154" t="s">
        <v>319</v>
      </c>
      <c r="D46" s="155" t="s">
        <v>80</v>
      </c>
      <c r="E46" s="156">
        <v>10</v>
      </c>
      <c r="F46" s="160">
        <v>50000</v>
      </c>
      <c r="G46" s="149">
        <f t="shared" si="0"/>
        <v>500000</v>
      </c>
      <c r="H46" s="147"/>
    </row>
    <row r="47" spans="1:8" s="143" customFormat="1">
      <c r="A47" s="152" t="s">
        <v>280</v>
      </c>
      <c r="B47" s="153">
        <v>38</v>
      </c>
      <c r="C47" s="154" t="s">
        <v>320</v>
      </c>
      <c r="D47" s="155" t="s">
        <v>96</v>
      </c>
      <c r="E47" s="156">
        <v>1</v>
      </c>
      <c r="F47" s="160">
        <v>2420000</v>
      </c>
      <c r="G47" s="149">
        <f t="shared" si="0"/>
        <v>2420000</v>
      </c>
      <c r="H47" s="147" t="s">
        <v>284</v>
      </c>
    </row>
    <row r="48" spans="1:8" s="143" customFormat="1">
      <c r="A48" s="152" t="s">
        <v>280</v>
      </c>
      <c r="B48" s="153">
        <v>39</v>
      </c>
      <c r="C48" s="154" t="s">
        <v>321</v>
      </c>
      <c r="D48" s="155" t="s">
        <v>96</v>
      </c>
      <c r="E48" s="156">
        <v>1</v>
      </c>
      <c r="F48" s="160">
        <v>3500000</v>
      </c>
      <c r="G48" s="149">
        <f t="shared" si="0"/>
        <v>3500000</v>
      </c>
      <c r="H48" s="147"/>
    </row>
    <row r="49" spans="1:8" s="143" customFormat="1">
      <c r="A49" s="152" t="s">
        <v>280</v>
      </c>
      <c r="B49" s="153">
        <v>40</v>
      </c>
      <c r="C49" s="154" t="s">
        <v>322</v>
      </c>
      <c r="D49" s="155" t="s">
        <v>2</v>
      </c>
      <c r="E49" s="156">
        <v>1</v>
      </c>
      <c r="F49" s="160">
        <v>170000</v>
      </c>
      <c r="G49" s="149">
        <f t="shared" si="0"/>
        <v>170000</v>
      </c>
      <c r="H49" s="147" t="s">
        <v>284</v>
      </c>
    </row>
    <row r="50" spans="1:8" s="143" customFormat="1">
      <c r="A50" s="152" t="s">
        <v>280</v>
      </c>
      <c r="B50" s="153">
        <v>41</v>
      </c>
      <c r="C50" s="154" t="s">
        <v>323</v>
      </c>
      <c r="D50" s="155" t="s">
        <v>324</v>
      </c>
      <c r="E50" s="156">
        <v>5</v>
      </c>
      <c r="F50" s="160">
        <v>120000</v>
      </c>
      <c r="G50" s="149">
        <f t="shared" si="0"/>
        <v>600000</v>
      </c>
      <c r="H50" s="147"/>
    </row>
    <row r="51" spans="1:8" s="143" customFormat="1">
      <c r="A51" s="152" t="s">
        <v>280</v>
      </c>
      <c r="B51" s="153">
        <v>42</v>
      </c>
      <c r="C51" s="154" t="s">
        <v>325</v>
      </c>
      <c r="D51" s="155" t="s">
        <v>324</v>
      </c>
      <c r="E51" s="156">
        <v>5</v>
      </c>
      <c r="F51" s="160">
        <v>66000</v>
      </c>
      <c r="G51" s="149">
        <f t="shared" si="0"/>
        <v>330000</v>
      </c>
      <c r="H51" s="147"/>
    </row>
    <row r="52" spans="1:8" s="143" customFormat="1">
      <c r="A52" s="152" t="s">
        <v>280</v>
      </c>
      <c r="B52" s="153">
        <v>43</v>
      </c>
      <c r="C52" s="154" t="s">
        <v>326</v>
      </c>
      <c r="D52" s="155" t="s">
        <v>324</v>
      </c>
      <c r="E52" s="156">
        <v>2</v>
      </c>
      <c r="F52" s="160">
        <v>100000</v>
      </c>
      <c r="G52" s="149">
        <f t="shared" si="0"/>
        <v>200000</v>
      </c>
      <c r="H52" s="147"/>
    </row>
    <row r="53" spans="1:8" s="143" customFormat="1">
      <c r="A53" s="152" t="s">
        <v>280</v>
      </c>
      <c r="B53" s="153">
        <v>44</v>
      </c>
      <c r="C53" s="158" t="s">
        <v>327</v>
      </c>
      <c r="D53" s="155" t="s">
        <v>80</v>
      </c>
      <c r="E53" s="156">
        <v>5</v>
      </c>
      <c r="F53" s="160">
        <v>100000</v>
      </c>
      <c r="G53" s="149">
        <f t="shared" si="0"/>
        <v>500000</v>
      </c>
      <c r="H53" s="147"/>
    </row>
    <row r="54" spans="1:8" s="143" customFormat="1">
      <c r="A54" s="152" t="s">
        <v>280</v>
      </c>
      <c r="B54" s="153">
        <v>45</v>
      </c>
      <c r="C54" s="154" t="s">
        <v>328</v>
      </c>
      <c r="D54" s="155" t="s">
        <v>80</v>
      </c>
      <c r="E54" s="156">
        <v>2</v>
      </c>
      <c r="F54" s="157">
        <v>2117500</v>
      </c>
      <c r="G54" s="149">
        <f t="shared" si="0"/>
        <v>4235000</v>
      </c>
      <c r="H54" s="147"/>
    </row>
    <row r="55" spans="1:8" s="143" customFormat="1">
      <c r="A55" s="152" t="s">
        <v>280</v>
      </c>
      <c r="B55" s="153">
        <v>46</v>
      </c>
      <c r="C55" s="154" t="s">
        <v>329</v>
      </c>
      <c r="D55" s="155" t="s">
        <v>80</v>
      </c>
      <c r="E55" s="156">
        <v>3000</v>
      </c>
      <c r="F55" s="160">
        <v>28600</v>
      </c>
      <c r="G55" s="149">
        <f t="shared" si="0"/>
        <v>85800000</v>
      </c>
      <c r="H55" s="147"/>
    </row>
    <row r="56" spans="1:8" s="143" customFormat="1" ht="31.5">
      <c r="A56" s="152" t="s">
        <v>280</v>
      </c>
      <c r="B56" s="153">
        <v>47</v>
      </c>
      <c r="C56" s="158" t="s">
        <v>330</v>
      </c>
      <c r="D56" s="155" t="s">
        <v>324</v>
      </c>
      <c r="E56" s="156">
        <v>2</v>
      </c>
      <c r="F56" s="160">
        <v>297000</v>
      </c>
      <c r="G56" s="149">
        <f t="shared" si="0"/>
        <v>594000</v>
      </c>
      <c r="H56" s="147" t="s">
        <v>331</v>
      </c>
    </row>
    <row r="57" spans="1:8" s="143" customFormat="1">
      <c r="A57" s="152" t="s">
        <v>280</v>
      </c>
      <c r="B57" s="153">
        <v>48</v>
      </c>
      <c r="C57" s="154" t="s">
        <v>332</v>
      </c>
      <c r="D57" s="155" t="s">
        <v>80</v>
      </c>
      <c r="E57" s="156">
        <v>2</v>
      </c>
      <c r="F57" s="160">
        <v>120000</v>
      </c>
      <c r="G57" s="149">
        <f t="shared" si="0"/>
        <v>240000</v>
      </c>
      <c r="H57" s="147"/>
    </row>
    <row r="58" spans="1:8" s="143" customFormat="1">
      <c r="A58" s="152" t="s">
        <v>280</v>
      </c>
      <c r="B58" s="153">
        <v>49</v>
      </c>
      <c r="C58" s="154" t="s">
        <v>333</v>
      </c>
      <c r="D58" s="155" t="s">
        <v>131</v>
      </c>
      <c r="E58" s="156">
        <v>30</v>
      </c>
      <c r="F58" s="160">
        <v>143000</v>
      </c>
      <c r="G58" s="149">
        <f t="shared" si="0"/>
        <v>4290000</v>
      </c>
      <c r="H58" s="147"/>
    </row>
    <row r="59" spans="1:8" s="143" customFormat="1">
      <c r="A59" s="152" t="s">
        <v>280</v>
      </c>
      <c r="B59" s="153">
        <v>50</v>
      </c>
      <c r="C59" s="154" t="s">
        <v>334</v>
      </c>
      <c r="D59" s="155" t="s">
        <v>80</v>
      </c>
      <c r="E59" s="156">
        <v>2</v>
      </c>
      <c r="F59" s="160">
        <v>3400000</v>
      </c>
      <c r="G59" s="149">
        <f t="shared" si="0"/>
        <v>6800000</v>
      </c>
      <c r="H59" s="147" t="s">
        <v>335</v>
      </c>
    </row>
    <row r="60" spans="1:8" s="143" customFormat="1">
      <c r="A60" s="152" t="s">
        <v>280</v>
      </c>
      <c r="B60" s="153">
        <v>51</v>
      </c>
      <c r="C60" s="154" t="s">
        <v>336</v>
      </c>
      <c r="D60" s="155" t="s">
        <v>80</v>
      </c>
      <c r="E60" s="156">
        <v>5</v>
      </c>
      <c r="F60" s="160">
        <v>3300000</v>
      </c>
      <c r="G60" s="149">
        <f t="shared" si="0"/>
        <v>16500000</v>
      </c>
      <c r="H60" s="147" t="s">
        <v>337</v>
      </c>
    </row>
    <row r="61" spans="1:8" s="143" customFormat="1">
      <c r="A61" s="152" t="s">
        <v>280</v>
      </c>
      <c r="B61" s="153">
        <v>52</v>
      </c>
      <c r="C61" s="154" t="s">
        <v>338</v>
      </c>
      <c r="D61" s="155" t="s">
        <v>80</v>
      </c>
      <c r="E61" s="156">
        <v>5</v>
      </c>
      <c r="F61" s="160">
        <v>3300000</v>
      </c>
      <c r="G61" s="149">
        <f t="shared" si="0"/>
        <v>16500000</v>
      </c>
      <c r="H61" s="147" t="s">
        <v>337</v>
      </c>
    </row>
    <row r="62" spans="1:8" s="143" customFormat="1">
      <c r="A62" s="152" t="s">
        <v>280</v>
      </c>
      <c r="B62" s="153">
        <v>53</v>
      </c>
      <c r="C62" s="154" t="s">
        <v>339</v>
      </c>
      <c r="D62" s="155" t="s">
        <v>80</v>
      </c>
      <c r="E62" s="156">
        <v>10</v>
      </c>
      <c r="F62" s="160">
        <v>3333000</v>
      </c>
      <c r="G62" s="149">
        <f t="shared" si="0"/>
        <v>33330000</v>
      </c>
      <c r="H62" s="147" t="s">
        <v>335</v>
      </c>
    </row>
    <row r="63" spans="1:8" s="143" customFormat="1" ht="31.5">
      <c r="A63" s="152" t="s">
        <v>280</v>
      </c>
      <c r="B63" s="153">
        <v>54</v>
      </c>
      <c r="C63" s="154" t="s">
        <v>340</v>
      </c>
      <c r="D63" s="155" t="s">
        <v>80</v>
      </c>
      <c r="E63" s="156">
        <v>5</v>
      </c>
      <c r="F63" s="160">
        <v>6500000</v>
      </c>
      <c r="G63" s="149">
        <f t="shared" si="0"/>
        <v>32500000</v>
      </c>
      <c r="H63" s="147" t="s">
        <v>341</v>
      </c>
    </row>
    <row r="64" spans="1:8" s="143" customFormat="1">
      <c r="A64" s="152" t="s">
        <v>280</v>
      </c>
      <c r="B64" s="153">
        <v>55</v>
      </c>
      <c r="C64" s="154" t="s">
        <v>342</v>
      </c>
      <c r="D64" s="155" t="s">
        <v>343</v>
      </c>
      <c r="E64" s="156">
        <v>1</v>
      </c>
      <c r="F64" s="160">
        <v>6500000</v>
      </c>
      <c r="G64" s="149">
        <f t="shared" si="0"/>
        <v>6500000</v>
      </c>
      <c r="H64" s="147" t="s">
        <v>344</v>
      </c>
    </row>
    <row r="65" spans="1:8" s="143" customFormat="1">
      <c r="A65" s="152" t="s">
        <v>280</v>
      </c>
      <c r="B65" s="153">
        <v>56</v>
      </c>
      <c r="C65" s="154" t="s">
        <v>345</v>
      </c>
      <c r="D65" s="155" t="s">
        <v>80</v>
      </c>
      <c r="E65" s="156">
        <v>2</v>
      </c>
      <c r="F65" s="160">
        <v>4499999.9000000004</v>
      </c>
      <c r="G65" s="149">
        <f t="shared" si="0"/>
        <v>8999999.8000000007</v>
      </c>
      <c r="H65" s="147"/>
    </row>
    <row r="66" spans="1:8" s="143" customFormat="1">
      <c r="A66" s="152" t="s">
        <v>280</v>
      </c>
      <c r="B66" s="153">
        <v>57</v>
      </c>
      <c r="C66" s="154" t="s">
        <v>346</v>
      </c>
      <c r="D66" s="155" t="s">
        <v>80</v>
      </c>
      <c r="E66" s="156">
        <v>5</v>
      </c>
      <c r="F66" s="160">
        <v>2700000</v>
      </c>
      <c r="G66" s="149">
        <f t="shared" si="0"/>
        <v>13500000</v>
      </c>
      <c r="H66" s="147"/>
    </row>
    <row r="67" spans="1:8" s="143" customFormat="1">
      <c r="A67" s="152" t="s">
        <v>280</v>
      </c>
      <c r="B67" s="153">
        <v>58</v>
      </c>
      <c r="C67" s="154" t="s">
        <v>347</v>
      </c>
      <c r="D67" s="155" t="s">
        <v>80</v>
      </c>
      <c r="E67" s="156">
        <v>1</v>
      </c>
      <c r="F67" s="160">
        <v>2695000</v>
      </c>
      <c r="G67" s="149">
        <f t="shared" si="0"/>
        <v>2695000</v>
      </c>
      <c r="H67" s="147"/>
    </row>
    <row r="68" spans="1:8" s="143" customFormat="1">
      <c r="A68" s="152" t="s">
        <v>280</v>
      </c>
      <c r="B68" s="153">
        <v>59</v>
      </c>
      <c r="C68" s="154" t="s">
        <v>348</v>
      </c>
      <c r="D68" s="155" t="s">
        <v>80</v>
      </c>
      <c r="E68" s="156">
        <v>1</v>
      </c>
      <c r="F68" s="160">
        <v>4300000</v>
      </c>
      <c r="G68" s="149">
        <f t="shared" si="0"/>
        <v>4300000</v>
      </c>
      <c r="H68" s="147"/>
    </row>
    <row r="69" spans="1:8" s="143" customFormat="1">
      <c r="A69" s="152" t="s">
        <v>280</v>
      </c>
      <c r="B69" s="153">
        <v>60</v>
      </c>
      <c r="C69" s="154" t="s">
        <v>349</v>
      </c>
      <c r="D69" s="155" t="s">
        <v>80</v>
      </c>
      <c r="E69" s="156">
        <v>3</v>
      </c>
      <c r="F69" s="160">
        <v>1771000</v>
      </c>
      <c r="G69" s="149">
        <f t="shared" si="0"/>
        <v>5313000</v>
      </c>
      <c r="H69" s="147" t="s">
        <v>350</v>
      </c>
    </row>
    <row r="70" spans="1:8" s="143" customFormat="1">
      <c r="A70" s="152" t="s">
        <v>280</v>
      </c>
      <c r="B70" s="153">
        <v>61</v>
      </c>
      <c r="C70" s="154" t="s">
        <v>351</v>
      </c>
      <c r="D70" s="155" t="s">
        <v>80</v>
      </c>
      <c r="E70" s="156">
        <v>2</v>
      </c>
      <c r="F70" s="160">
        <v>2000000</v>
      </c>
      <c r="G70" s="149">
        <f t="shared" si="0"/>
        <v>4000000</v>
      </c>
      <c r="H70" s="147" t="s">
        <v>352</v>
      </c>
    </row>
    <row r="71" spans="1:8" s="143" customFormat="1">
      <c r="A71" s="152" t="s">
        <v>280</v>
      </c>
      <c r="B71" s="153">
        <v>62</v>
      </c>
      <c r="C71" s="158" t="s">
        <v>353</v>
      </c>
      <c r="D71" s="155" t="s">
        <v>80</v>
      </c>
      <c r="E71" s="156">
        <v>2</v>
      </c>
      <c r="F71" s="160">
        <v>3500000</v>
      </c>
      <c r="G71" s="149">
        <f t="shared" si="0"/>
        <v>7000000</v>
      </c>
      <c r="H71" s="147" t="s">
        <v>354</v>
      </c>
    </row>
    <row r="72" spans="1:8" s="143" customFormat="1">
      <c r="A72" s="152" t="s">
        <v>280</v>
      </c>
      <c r="B72" s="153">
        <v>63</v>
      </c>
      <c r="C72" s="158" t="s">
        <v>355</v>
      </c>
      <c r="D72" s="155" t="s">
        <v>80</v>
      </c>
      <c r="E72" s="156">
        <v>2</v>
      </c>
      <c r="F72" s="160">
        <v>5632000</v>
      </c>
      <c r="G72" s="149">
        <f t="shared" si="0"/>
        <v>11264000</v>
      </c>
      <c r="H72" s="147"/>
    </row>
    <row r="73" spans="1:8" s="143" customFormat="1">
      <c r="A73" s="152" t="s">
        <v>280</v>
      </c>
      <c r="B73" s="153">
        <v>64</v>
      </c>
      <c r="C73" s="154" t="s">
        <v>356</v>
      </c>
      <c r="D73" s="155" t="s">
        <v>80</v>
      </c>
      <c r="E73" s="156">
        <v>5</v>
      </c>
      <c r="F73" s="160">
        <v>1265000</v>
      </c>
      <c r="G73" s="149">
        <f t="shared" si="0"/>
        <v>6325000</v>
      </c>
      <c r="H73" s="147"/>
    </row>
    <row r="74" spans="1:8" s="143" customFormat="1">
      <c r="A74" s="152" t="s">
        <v>280</v>
      </c>
      <c r="B74" s="153">
        <v>65</v>
      </c>
      <c r="C74" s="154" t="s">
        <v>357</v>
      </c>
      <c r="D74" s="155" t="s">
        <v>80</v>
      </c>
      <c r="E74" s="156">
        <v>5</v>
      </c>
      <c r="F74" s="160">
        <v>800000</v>
      </c>
      <c r="G74" s="149">
        <f t="shared" ref="G74:G85" si="1">E74*F74</f>
        <v>4000000</v>
      </c>
      <c r="H74" s="147"/>
    </row>
    <row r="75" spans="1:8" s="143" customFormat="1">
      <c r="A75" s="152" t="s">
        <v>280</v>
      </c>
      <c r="B75" s="153">
        <v>66</v>
      </c>
      <c r="C75" s="154" t="s">
        <v>358</v>
      </c>
      <c r="D75" s="155" t="s">
        <v>80</v>
      </c>
      <c r="E75" s="156">
        <v>2</v>
      </c>
      <c r="F75" s="160">
        <v>4700000</v>
      </c>
      <c r="G75" s="149">
        <f t="shared" si="1"/>
        <v>9400000</v>
      </c>
      <c r="H75" s="147"/>
    </row>
    <row r="76" spans="1:8" s="143" customFormat="1" ht="110.25">
      <c r="A76" s="152" t="s">
        <v>280</v>
      </c>
      <c r="B76" s="153">
        <v>67</v>
      </c>
      <c r="C76" s="154" t="s">
        <v>359</v>
      </c>
      <c r="D76" s="164" t="s">
        <v>68</v>
      </c>
      <c r="E76" s="159">
        <v>10</v>
      </c>
      <c r="F76" s="160">
        <v>14900000</v>
      </c>
      <c r="G76" s="149">
        <f t="shared" si="1"/>
        <v>149000000</v>
      </c>
      <c r="H76" s="147"/>
    </row>
    <row r="77" spans="1:8" s="143" customFormat="1" ht="63">
      <c r="A77" s="152" t="s">
        <v>280</v>
      </c>
      <c r="B77" s="153">
        <v>68</v>
      </c>
      <c r="C77" s="154" t="s">
        <v>360</v>
      </c>
      <c r="D77" s="164" t="s">
        <v>80</v>
      </c>
      <c r="E77" s="159">
        <v>5</v>
      </c>
      <c r="F77" s="160">
        <v>11500000</v>
      </c>
      <c r="G77" s="149">
        <f t="shared" si="1"/>
        <v>57500000</v>
      </c>
      <c r="H77" s="147"/>
    </row>
    <row r="78" spans="1:8" s="143" customFormat="1">
      <c r="A78" s="152" t="s">
        <v>280</v>
      </c>
      <c r="B78" s="153">
        <v>69</v>
      </c>
      <c r="C78" s="158" t="s">
        <v>361</v>
      </c>
      <c r="D78" s="164" t="s">
        <v>80</v>
      </c>
      <c r="E78" s="159">
        <v>5</v>
      </c>
      <c r="F78" s="160">
        <v>350000</v>
      </c>
      <c r="G78" s="149">
        <f t="shared" si="1"/>
        <v>1750000</v>
      </c>
      <c r="H78" s="147"/>
    </row>
    <row r="79" spans="1:8" s="143" customFormat="1">
      <c r="A79" s="152" t="s">
        <v>280</v>
      </c>
      <c r="B79" s="153">
        <v>70</v>
      </c>
      <c r="C79" s="158" t="s">
        <v>362</v>
      </c>
      <c r="D79" s="164" t="s">
        <v>80</v>
      </c>
      <c r="E79" s="159">
        <v>5</v>
      </c>
      <c r="F79" s="160">
        <v>3500000</v>
      </c>
      <c r="G79" s="149">
        <f t="shared" si="1"/>
        <v>17500000</v>
      </c>
      <c r="H79" s="147"/>
    </row>
    <row r="80" spans="1:8" s="143" customFormat="1">
      <c r="A80" s="152" t="s">
        <v>280</v>
      </c>
      <c r="B80" s="153">
        <v>71</v>
      </c>
      <c r="C80" s="158" t="s">
        <v>363</v>
      </c>
      <c r="D80" s="164" t="s">
        <v>80</v>
      </c>
      <c r="E80" s="159">
        <v>10</v>
      </c>
      <c r="F80" s="160">
        <v>1000000</v>
      </c>
      <c r="G80" s="149">
        <f t="shared" si="1"/>
        <v>10000000</v>
      </c>
      <c r="H80" s="147"/>
    </row>
    <row r="81" spans="1:8" s="143" customFormat="1">
      <c r="A81" s="152" t="s">
        <v>280</v>
      </c>
      <c r="B81" s="153">
        <v>72</v>
      </c>
      <c r="C81" s="158" t="s">
        <v>364</v>
      </c>
      <c r="D81" s="164" t="s">
        <v>80</v>
      </c>
      <c r="E81" s="159">
        <v>2</v>
      </c>
      <c r="F81" s="160">
        <v>950000</v>
      </c>
      <c r="G81" s="149">
        <f t="shared" si="1"/>
        <v>1900000</v>
      </c>
      <c r="H81" s="147"/>
    </row>
    <row r="82" spans="1:8" s="143" customFormat="1">
      <c r="A82" s="152" t="s">
        <v>280</v>
      </c>
      <c r="B82" s="153">
        <v>73</v>
      </c>
      <c r="C82" s="158" t="s">
        <v>365</v>
      </c>
      <c r="D82" s="164" t="s">
        <v>80</v>
      </c>
      <c r="E82" s="159">
        <v>5</v>
      </c>
      <c r="F82" s="160">
        <v>75000</v>
      </c>
      <c r="G82" s="149">
        <f t="shared" si="1"/>
        <v>375000</v>
      </c>
      <c r="H82" s="147"/>
    </row>
    <row r="83" spans="1:8" s="143" customFormat="1">
      <c r="A83" s="152" t="s">
        <v>280</v>
      </c>
      <c r="B83" s="153">
        <v>74</v>
      </c>
      <c r="C83" s="158" t="s">
        <v>366</v>
      </c>
      <c r="D83" s="164" t="s">
        <v>80</v>
      </c>
      <c r="E83" s="159">
        <v>5</v>
      </c>
      <c r="F83" s="160">
        <v>8000</v>
      </c>
      <c r="G83" s="149">
        <f t="shared" si="1"/>
        <v>40000</v>
      </c>
      <c r="H83" s="147"/>
    </row>
    <row r="84" spans="1:8" s="143" customFormat="1">
      <c r="A84" s="152" t="s">
        <v>280</v>
      </c>
      <c r="B84" s="153">
        <v>75</v>
      </c>
      <c r="C84" s="158" t="s">
        <v>367</v>
      </c>
      <c r="D84" s="164" t="s">
        <v>80</v>
      </c>
      <c r="E84" s="159">
        <v>2</v>
      </c>
      <c r="F84" s="160">
        <v>550000</v>
      </c>
      <c r="G84" s="149">
        <f t="shared" si="1"/>
        <v>1100000</v>
      </c>
      <c r="H84" s="147"/>
    </row>
    <row r="85" spans="1:8" ht="23.25" customHeight="1">
      <c r="A85" s="264"/>
      <c r="B85" s="264"/>
      <c r="C85" s="165" t="s">
        <v>368</v>
      </c>
      <c r="D85" s="166"/>
      <c r="E85" s="167"/>
      <c r="F85" s="196">
        <f>SUM(F10:F84)</f>
        <v>123706999.90000001</v>
      </c>
      <c r="G85" s="149">
        <f t="shared" si="1"/>
        <v>0</v>
      </c>
      <c r="H85" s="167"/>
    </row>
    <row r="86" spans="1:8">
      <c r="B86" s="168"/>
      <c r="C86" s="169"/>
      <c r="D86" s="170"/>
      <c r="E86" s="171"/>
      <c r="F86" s="172"/>
    </row>
    <row r="87" spans="1:8">
      <c r="B87" s="168"/>
      <c r="C87" s="169"/>
      <c r="D87" s="170"/>
      <c r="E87" s="171"/>
      <c r="F87" s="172"/>
      <c r="G87" s="171"/>
    </row>
    <row r="88" spans="1:8">
      <c r="B88" s="168"/>
      <c r="C88" s="169"/>
      <c r="D88" s="170"/>
      <c r="E88" s="171"/>
      <c r="F88" s="172"/>
      <c r="G88" s="171"/>
    </row>
    <row r="89" spans="1:8">
      <c r="B89" s="168"/>
      <c r="C89" s="169"/>
      <c r="D89" s="170"/>
      <c r="E89" s="171"/>
      <c r="F89" s="172"/>
      <c r="G89" s="171"/>
    </row>
    <row r="90" spans="1:8">
      <c r="B90" s="168"/>
      <c r="C90" s="169"/>
      <c r="D90" s="170"/>
      <c r="E90" s="171"/>
      <c r="F90" s="172"/>
      <c r="G90" s="171"/>
    </row>
    <row r="91" spans="1:8" s="173" customFormat="1">
      <c r="A91" s="145"/>
      <c r="B91" s="168"/>
      <c r="C91" s="169"/>
      <c r="D91" s="170"/>
      <c r="E91" s="171"/>
      <c r="F91" s="172"/>
      <c r="G91" s="171"/>
    </row>
    <row r="92" spans="1:8" s="173" customFormat="1">
      <c r="A92" s="145"/>
      <c r="B92" s="168"/>
      <c r="C92" s="169"/>
      <c r="D92" s="170"/>
      <c r="E92" s="171"/>
      <c r="F92" s="172"/>
      <c r="G92" s="171"/>
    </row>
    <row r="93" spans="1:8" s="173" customFormat="1">
      <c r="A93" s="145"/>
      <c r="B93" s="168"/>
      <c r="C93" s="169"/>
      <c r="D93" s="170"/>
      <c r="E93" s="171"/>
      <c r="F93" s="172"/>
      <c r="G93" s="171"/>
    </row>
    <row r="94" spans="1:8" s="173" customFormat="1">
      <c r="A94" s="145"/>
      <c r="B94" s="168"/>
      <c r="C94" s="169"/>
      <c r="D94" s="170"/>
      <c r="E94" s="171"/>
      <c r="F94" s="172"/>
      <c r="G94" s="171"/>
    </row>
    <row r="95" spans="1:8" s="173" customFormat="1">
      <c r="A95" s="145"/>
      <c r="B95" s="168"/>
      <c r="C95" s="169"/>
      <c r="D95" s="170"/>
      <c r="E95" s="171"/>
      <c r="F95" s="172"/>
      <c r="G95" s="171"/>
    </row>
    <row r="96" spans="1:8" s="173" customFormat="1">
      <c r="A96" s="145"/>
      <c r="B96" s="168"/>
      <c r="C96" s="169"/>
      <c r="D96" s="170"/>
      <c r="E96" s="171"/>
      <c r="F96" s="172"/>
      <c r="G96" s="171"/>
    </row>
    <row r="97" spans="1:7" s="173" customFormat="1">
      <c r="A97" s="145"/>
      <c r="B97" s="168"/>
      <c r="C97" s="169"/>
      <c r="D97" s="170"/>
      <c r="E97" s="171"/>
      <c r="F97" s="172"/>
      <c r="G97" s="171"/>
    </row>
    <row r="98" spans="1:7" s="173" customFormat="1">
      <c r="A98" s="145"/>
      <c r="B98" s="168"/>
      <c r="C98" s="169"/>
      <c r="D98" s="170"/>
      <c r="E98" s="171"/>
      <c r="F98" s="172"/>
      <c r="G98" s="171"/>
    </row>
    <row r="99" spans="1:7" s="173" customFormat="1">
      <c r="A99" s="145"/>
      <c r="B99" s="168"/>
      <c r="C99" s="169"/>
      <c r="D99" s="170"/>
      <c r="E99" s="171"/>
      <c r="F99" s="172"/>
      <c r="G99" s="171"/>
    </row>
    <row r="100" spans="1:7" s="173" customFormat="1">
      <c r="A100" s="145"/>
      <c r="B100" s="168"/>
      <c r="C100" s="169"/>
      <c r="D100" s="170"/>
      <c r="E100" s="171"/>
      <c r="F100" s="172"/>
      <c r="G100" s="171"/>
    </row>
    <row r="101" spans="1:7" s="173" customFormat="1">
      <c r="A101" s="145"/>
      <c r="B101" s="168"/>
      <c r="C101" s="169"/>
      <c r="D101" s="170"/>
      <c r="E101" s="171"/>
      <c r="F101" s="172"/>
      <c r="G101" s="171"/>
    </row>
    <row r="102" spans="1:7" s="173" customFormat="1">
      <c r="A102" s="145"/>
      <c r="B102" s="168"/>
      <c r="C102" s="169"/>
      <c r="D102" s="170"/>
      <c r="E102" s="171"/>
      <c r="F102" s="172"/>
      <c r="G102" s="171"/>
    </row>
    <row r="103" spans="1:7" s="173" customFormat="1">
      <c r="A103" s="145"/>
      <c r="B103" s="168"/>
      <c r="C103" s="169"/>
      <c r="D103" s="170"/>
      <c r="E103" s="171"/>
      <c r="F103" s="172"/>
      <c r="G103" s="171"/>
    </row>
    <row r="104" spans="1:7" s="173" customFormat="1">
      <c r="A104" s="145"/>
      <c r="B104" s="168"/>
      <c r="C104" s="169"/>
      <c r="D104" s="170"/>
      <c r="E104" s="171"/>
      <c r="F104" s="172"/>
      <c r="G104" s="171"/>
    </row>
    <row r="105" spans="1:7" s="173" customFormat="1">
      <c r="A105" s="145"/>
      <c r="B105" s="168"/>
      <c r="C105" s="169"/>
      <c r="D105" s="170"/>
      <c r="E105" s="171"/>
      <c r="F105" s="172"/>
      <c r="G105" s="171"/>
    </row>
    <row r="106" spans="1:7" s="173" customFormat="1">
      <c r="A106" s="145"/>
      <c r="B106" s="168"/>
      <c r="C106" s="169"/>
      <c r="D106" s="170"/>
      <c r="E106" s="171"/>
      <c r="F106" s="172"/>
      <c r="G106" s="171"/>
    </row>
    <row r="107" spans="1:7" s="173" customFormat="1">
      <c r="A107" s="145"/>
      <c r="B107" s="168"/>
      <c r="C107" s="169"/>
      <c r="D107" s="170"/>
      <c r="E107" s="171"/>
      <c r="F107" s="172"/>
      <c r="G107" s="171"/>
    </row>
    <row r="108" spans="1:7" s="173" customFormat="1">
      <c r="A108" s="145"/>
      <c r="B108" s="168"/>
      <c r="C108" s="169"/>
      <c r="D108" s="170"/>
      <c r="E108" s="171"/>
      <c r="F108" s="172"/>
      <c r="G108" s="171"/>
    </row>
    <row r="109" spans="1:7" s="173" customFormat="1">
      <c r="A109" s="145"/>
      <c r="B109" s="168"/>
      <c r="C109" s="169"/>
      <c r="D109" s="170"/>
      <c r="E109" s="171"/>
      <c r="F109" s="172"/>
      <c r="G109" s="171"/>
    </row>
    <row r="110" spans="1:7" s="173" customFormat="1">
      <c r="A110" s="145"/>
      <c r="B110" s="168"/>
      <c r="C110" s="169"/>
      <c r="D110" s="170"/>
      <c r="E110" s="171"/>
      <c r="F110" s="172"/>
      <c r="G110" s="171"/>
    </row>
    <row r="111" spans="1:7" s="173" customFormat="1">
      <c r="A111" s="145"/>
      <c r="B111" s="168"/>
      <c r="C111" s="169"/>
      <c r="D111" s="170"/>
      <c r="E111" s="171"/>
      <c r="F111" s="172"/>
      <c r="G111" s="171"/>
    </row>
    <row r="112" spans="1:7" s="173" customFormat="1">
      <c r="A112" s="145"/>
      <c r="B112" s="168"/>
      <c r="C112" s="169"/>
      <c r="D112" s="170"/>
      <c r="E112" s="171"/>
      <c r="F112" s="172"/>
      <c r="G112" s="171"/>
    </row>
    <row r="113" spans="1:7" s="173" customFormat="1">
      <c r="A113" s="145"/>
      <c r="B113" s="168"/>
      <c r="C113" s="169"/>
      <c r="D113" s="170"/>
      <c r="E113" s="171"/>
      <c r="F113" s="172"/>
      <c r="G113" s="171"/>
    </row>
    <row r="114" spans="1:7" s="173" customFormat="1">
      <c r="A114" s="145"/>
      <c r="B114" s="168"/>
      <c r="C114" s="169"/>
      <c r="D114" s="170"/>
      <c r="E114" s="171"/>
      <c r="F114" s="172"/>
      <c r="G114" s="171"/>
    </row>
    <row r="115" spans="1:7" s="173" customFormat="1">
      <c r="A115" s="145"/>
      <c r="B115" s="168"/>
      <c r="C115" s="169"/>
      <c r="D115" s="170"/>
      <c r="E115" s="171"/>
      <c r="F115" s="172"/>
      <c r="G115" s="171"/>
    </row>
    <row r="116" spans="1:7" s="173" customFormat="1">
      <c r="A116" s="145"/>
      <c r="B116" s="168"/>
      <c r="C116" s="169"/>
      <c r="D116" s="170"/>
      <c r="E116" s="171"/>
      <c r="F116" s="172"/>
      <c r="G116" s="171"/>
    </row>
    <row r="117" spans="1:7" s="173" customFormat="1">
      <c r="A117" s="145"/>
      <c r="B117" s="168"/>
      <c r="C117" s="169"/>
      <c r="D117" s="170"/>
      <c r="E117" s="171"/>
      <c r="F117" s="172"/>
      <c r="G117" s="171"/>
    </row>
    <row r="118" spans="1:7" s="173" customFormat="1">
      <c r="A118" s="145"/>
      <c r="B118" s="168"/>
      <c r="C118" s="169"/>
      <c r="D118" s="170"/>
      <c r="E118" s="171"/>
      <c r="F118" s="172"/>
      <c r="G118" s="171"/>
    </row>
    <row r="119" spans="1:7" s="173" customFormat="1">
      <c r="A119" s="145"/>
      <c r="B119" s="168"/>
      <c r="C119" s="169"/>
      <c r="D119" s="170"/>
      <c r="E119" s="171"/>
      <c r="F119" s="172"/>
      <c r="G119" s="171"/>
    </row>
    <row r="120" spans="1:7" s="173" customFormat="1">
      <c r="A120" s="145"/>
      <c r="B120" s="168"/>
      <c r="C120" s="169"/>
      <c r="D120" s="170"/>
      <c r="E120" s="171"/>
      <c r="F120" s="172"/>
      <c r="G120" s="171"/>
    </row>
    <row r="121" spans="1:7" s="173" customFormat="1">
      <c r="A121" s="145"/>
      <c r="B121" s="168"/>
      <c r="C121" s="169"/>
      <c r="D121" s="170"/>
      <c r="E121" s="171"/>
      <c r="F121" s="172"/>
      <c r="G121" s="171"/>
    </row>
    <row r="122" spans="1:7" s="173" customFormat="1">
      <c r="A122" s="145"/>
      <c r="B122" s="168"/>
      <c r="C122" s="169"/>
      <c r="D122" s="170"/>
      <c r="E122" s="171"/>
      <c r="F122" s="172"/>
      <c r="G122" s="171"/>
    </row>
    <row r="123" spans="1:7" s="173" customFormat="1">
      <c r="A123" s="145"/>
      <c r="B123" s="168"/>
      <c r="C123" s="169"/>
      <c r="D123" s="170"/>
      <c r="E123" s="171"/>
      <c r="F123" s="172"/>
      <c r="G123" s="171"/>
    </row>
    <row r="124" spans="1:7" s="173" customFormat="1">
      <c r="A124" s="145"/>
      <c r="B124" s="168"/>
      <c r="C124" s="169"/>
      <c r="D124" s="170"/>
      <c r="E124" s="171"/>
      <c r="F124" s="172"/>
      <c r="G124" s="171"/>
    </row>
    <row r="125" spans="1:7" s="173" customFormat="1">
      <c r="A125" s="145"/>
      <c r="B125" s="168"/>
      <c r="C125" s="169"/>
      <c r="D125" s="170"/>
      <c r="E125" s="171"/>
      <c r="F125" s="172"/>
      <c r="G125" s="171"/>
    </row>
    <row r="126" spans="1:7" s="173" customFormat="1">
      <c r="A126" s="145"/>
      <c r="B126" s="168"/>
      <c r="C126" s="169"/>
      <c r="D126" s="170"/>
      <c r="E126" s="171"/>
      <c r="F126" s="172"/>
      <c r="G126" s="171"/>
    </row>
    <row r="127" spans="1:7" s="173" customFormat="1">
      <c r="A127" s="145"/>
      <c r="B127" s="168"/>
      <c r="C127" s="169"/>
      <c r="D127" s="170"/>
      <c r="E127" s="171"/>
      <c r="F127" s="172"/>
      <c r="G127" s="171"/>
    </row>
    <row r="128" spans="1:7" s="173" customFormat="1">
      <c r="A128" s="145"/>
      <c r="B128" s="168"/>
      <c r="C128" s="169"/>
      <c r="D128" s="170"/>
      <c r="E128" s="171"/>
      <c r="F128" s="172"/>
      <c r="G128" s="171"/>
    </row>
    <row r="129" spans="1:7" s="173" customFormat="1">
      <c r="A129" s="145"/>
      <c r="B129" s="168"/>
      <c r="C129" s="169"/>
      <c r="D129" s="170"/>
      <c r="E129" s="171"/>
      <c r="F129" s="172"/>
      <c r="G129" s="171"/>
    </row>
    <row r="130" spans="1:7" s="173" customFormat="1">
      <c r="A130" s="145"/>
      <c r="B130" s="168"/>
      <c r="C130" s="169"/>
      <c r="D130" s="170"/>
      <c r="E130" s="171"/>
      <c r="F130" s="172"/>
      <c r="G130" s="171"/>
    </row>
    <row r="131" spans="1:7" s="173" customFormat="1">
      <c r="A131" s="145"/>
      <c r="B131" s="168"/>
      <c r="C131" s="169"/>
      <c r="D131" s="170"/>
      <c r="E131" s="171"/>
      <c r="F131" s="172"/>
      <c r="G131" s="171"/>
    </row>
    <row r="132" spans="1:7" s="173" customFormat="1">
      <c r="A132" s="145"/>
      <c r="B132" s="168"/>
      <c r="C132" s="169"/>
      <c r="D132" s="170"/>
      <c r="E132" s="171"/>
      <c r="F132" s="172"/>
      <c r="G132" s="171"/>
    </row>
    <row r="133" spans="1:7" s="173" customFormat="1">
      <c r="A133" s="145"/>
      <c r="B133" s="168"/>
      <c r="C133" s="169"/>
      <c r="D133" s="170"/>
      <c r="E133" s="171"/>
      <c r="F133" s="172"/>
      <c r="G133" s="171"/>
    </row>
    <row r="134" spans="1:7" s="173" customFormat="1">
      <c r="A134" s="145"/>
      <c r="B134" s="168"/>
      <c r="C134" s="169"/>
      <c r="D134" s="170"/>
      <c r="E134" s="171"/>
      <c r="F134" s="172"/>
      <c r="G134" s="171"/>
    </row>
    <row r="135" spans="1:7" s="173" customFormat="1">
      <c r="A135" s="145"/>
      <c r="B135" s="168"/>
      <c r="C135" s="169"/>
      <c r="D135" s="170"/>
      <c r="E135" s="171"/>
      <c r="F135" s="172"/>
      <c r="G135" s="171"/>
    </row>
    <row r="136" spans="1:7" s="173" customFormat="1">
      <c r="A136" s="145"/>
      <c r="B136" s="168"/>
      <c r="C136" s="169"/>
      <c r="D136" s="170"/>
      <c r="E136" s="171"/>
      <c r="F136" s="172"/>
      <c r="G136" s="171"/>
    </row>
    <row r="137" spans="1:7" s="173" customFormat="1">
      <c r="A137" s="145"/>
      <c r="B137" s="168"/>
      <c r="C137" s="169"/>
      <c r="D137" s="170"/>
      <c r="E137" s="171"/>
      <c r="F137" s="172"/>
      <c r="G137" s="171"/>
    </row>
    <row r="138" spans="1:7" s="173" customFormat="1">
      <c r="A138" s="145"/>
      <c r="B138" s="168"/>
      <c r="C138" s="169"/>
      <c r="D138" s="170"/>
      <c r="E138" s="171"/>
      <c r="F138" s="172"/>
      <c r="G138" s="171"/>
    </row>
    <row r="139" spans="1:7" s="173" customFormat="1">
      <c r="A139" s="145"/>
      <c r="B139" s="168"/>
      <c r="C139" s="169"/>
      <c r="D139" s="170"/>
      <c r="E139" s="171"/>
      <c r="F139" s="172"/>
      <c r="G139" s="171"/>
    </row>
    <row r="140" spans="1:7" s="173" customFormat="1">
      <c r="A140" s="145"/>
      <c r="B140" s="168"/>
      <c r="C140" s="169"/>
      <c r="D140" s="170"/>
      <c r="E140" s="171"/>
      <c r="F140" s="172"/>
      <c r="G140" s="171"/>
    </row>
    <row r="141" spans="1:7" s="173" customFormat="1">
      <c r="A141" s="145"/>
      <c r="B141" s="168"/>
      <c r="C141" s="169"/>
      <c r="D141" s="170"/>
      <c r="E141" s="171"/>
      <c r="F141" s="172"/>
      <c r="G141" s="171"/>
    </row>
    <row r="142" spans="1:7" s="173" customFormat="1">
      <c r="A142" s="145"/>
      <c r="B142" s="168"/>
      <c r="C142" s="169"/>
      <c r="D142" s="170"/>
      <c r="E142" s="171"/>
      <c r="F142" s="172"/>
      <c r="G142" s="171"/>
    </row>
    <row r="143" spans="1:7" s="173" customFormat="1">
      <c r="A143" s="145"/>
      <c r="B143" s="168"/>
      <c r="C143" s="169"/>
      <c r="D143" s="170"/>
      <c r="E143" s="171"/>
      <c r="F143" s="172"/>
      <c r="G143" s="171"/>
    </row>
    <row r="144" spans="1:7" s="173" customFormat="1">
      <c r="A144" s="145"/>
      <c r="B144" s="168"/>
      <c r="C144" s="169"/>
      <c r="D144" s="170"/>
      <c r="E144" s="171"/>
      <c r="F144" s="172"/>
      <c r="G144" s="171"/>
    </row>
    <row r="145" spans="1:7" s="173" customFormat="1">
      <c r="A145" s="145"/>
      <c r="B145" s="168"/>
      <c r="C145" s="169"/>
      <c r="D145" s="170"/>
      <c r="E145" s="171"/>
      <c r="F145" s="172"/>
      <c r="G145" s="171"/>
    </row>
    <row r="146" spans="1:7" s="173" customFormat="1">
      <c r="A146" s="145"/>
      <c r="B146" s="168"/>
      <c r="C146" s="169"/>
      <c r="D146" s="170"/>
      <c r="E146" s="171"/>
      <c r="F146" s="172"/>
      <c r="G146" s="171"/>
    </row>
    <row r="147" spans="1:7" s="173" customFormat="1">
      <c r="A147" s="145"/>
      <c r="B147" s="168"/>
      <c r="C147" s="169"/>
      <c r="D147" s="170"/>
      <c r="E147" s="171"/>
      <c r="F147" s="172"/>
      <c r="G147" s="171"/>
    </row>
    <row r="148" spans="1:7" s="173" customFormat="1">
      <c r="A148" s="145"/>
      <c r="B148" s="138"/>
      <c r="C148" s="174"/>
      <c r="D148" s="175"/>
      <c r="E148" s="145"/>
      <c r="F148" s="146"/>
      <c r="G148" s="145"/>
    </row>
    <row r="149" spans="1:7" s="173" customFormat="1">
      <c r="A149" s="145"/>
      <c r="B149" s="138"/>
      <c r="C149" s="174"/>
      <c r="D149" s="175"/>
      <c r="E149" s="145"/>
      <c r="F149" s="146"/>
      <c r="G149" s="145"/>
    </row>
    <row r="150" spans="1:7" s="173" customFormat="1">
      <c r="A150" s="145"/>
      <c r="B150" s="138"/>
      <c r="C150" s="174"/>
      <c r="D150" s="175"/>
      <c r="E150" s="145"/>
      <c r="F150" s="146"/>
      <c r="G150" s="145"/>
    </row>
    <row r="151" spans="1:7" s="173" customFormat="1">
      <c r="A151" s="145"/>
      <c r="B151" s="138"/>
      <c r="C151" s="174"/>
      <c r="D151" s="175"/>
      <c r="E151" s="145"/>
      <c r="F151" s="146"/>
      <c r="G151" s="145"/>
    </row>
    <row r="152" spans="1:7" s="173" customFormat="1">
      <c r="A152" s="145"/>
      <c r="B152" s="138"/>
      <c r="C152" s="174"/>
      <c r="D152" s="175"/>
      <c r="E152" s="145"/>
      <c r="F152" s="146"/>
      <c r="G152" s="145"/>
    </row>
    <row r="153" spans="1:7" s="173" customFormat="1">
      <c r="A153" s="145"/>
      <c r="B153" s="138"/>
      <c r="C153" s="174"/>
      <c r="D153" s="175"/>
      <c r="E153" s="145"/>
      <c r="F153" s="146"/>
      <c r="G153" s="145"/>
    </row>
    <row r="154" spans="1:7" s="173" customFormat="1">
      <c r="A154" s="145"/>
      <c r="B154" s="138"/>
      <c r="C154" s="174"/>
      <c r="D154" s="175"/>
      <c r="E154" s="145"/>
      <c r="F154" s="146"/>
      <c r="G154" s="145"/>
    </row>
  </sheetData>
  <autoFilter ref="A8:H85">
    <filterColumn colId="0" showButton="0"/>
  </autoFilter>
  <mergeCells count="10">
    <mergeCell ref="A8:B8"/>
    <mergeCell ref="A9:B9"/>
    <mergeCell ref="A85:B85"/>
    <mergeCell ref="D2:H2"/>
    <mergeCell ref="D1:H1"/>
    <mergeCell ref="A5:H5"/>
    <mergeCell ref="A6:H6"/>
    <mergeCell ref="A1:C1"/>
    <mergeCell ref="A2:C2"/>
    <mergeCell ref="B4:G4"/>
  </mergeCells>
  <conditionalFormatting sqref="C3 C7:C65536">
    <cfRule type="duplicateValues" dxfId="2" priority="1"/>
  </conditionalFormatting>
  <conditionalFormatting sqref="C85:C65536">
    <cfRule type="duplicateValues" dxfId="1" priority="2"/>
  </conditionalFormatting>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
  <sheetViews>
    <sheetView workbookViewId="0">
      <selection activeCell="H124" sqref="H124"/>
    </sheetView>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theme="8" tint="-0.249977111117893"/>
  </sheetPr>
  <dimension ref="A1:H42"/>
  <sheetViews>
    <sheetView topLeftCell="A5" workbookViewId="0">
      <selection activeCell="H124" sqref="H124"/>
    </sheetView>
  </sheetViews>
  <sheetFormatPr defaultRowHeight="15.75"/>
  <cols>
    <col min="1" max="1" width="6.7109375" style="145" customWidth="1"/>
    <col min="2" max="2" width="36.42578125" style="174" customWidth="1"/>
    <col min="3" max="3" width="54.5703125" style="174" customWidth="1"/>
    <col min="4" max="4" width="11.140625" style="175" customWidth="1"/>
    <col min="5" max="5" width="19" style="145" bestFit="1" customWidth="1"/>
    <col min="6" max="6" width="19" style="146" customWidth="1"/>
    <col min="7" max="7" width="21.140625" style="145" customWidth="1"/>
    <col min="8" max="8" width="16.5703125" style="173" bestFit="1" customWidth="1"/>
    <col min="9" max="16384" width="9.140625" style="145"/>
  </cols>
  <sheetData>
    <row r="1" spans="1:8" s="137" customFormat="1" ht="27" customHeight="1">
      <c r="A1" s="265" t="s">
        <v>0</v>
      </c>
      <c r="B1" s="265"/>
      <c r="C1" s="138"/>
      <c r="D1" s="265" t="s">
        <v>270</v>
      </c>
      <c r="E1" s="265"/>
      <c r="F1" s="265"/>
      <c r="G1" s="265"/>
      <c r="H1" s="265"/>
    </row>
    <row r="2" spans="1:8" s="137" customFormat="1">
      <c r="A2" s="265" t="s">
        <v>373</v>
      </c>
      <c r="B2" s="265"/>
      <c r="C2" s="138"/>
      <c r="D2" s="265" t="s">
        <v>271</v>
      </c>
      <c r="E2" s="265"/>
      <c r="F2" s="265"/>
      <c r="G2" s="265"/>
      <c r="H2" s="265"/>
    </row>
    <row r="3" spans="1:8" s="137" customFormat="1">
      <c r="B3" s="139"/>
      <c r="C3" s="139"/>
      <c r="D3" s="138"/>
      <c r="E3" s="140"/>
      <c r="F3" s="141"/>
      <c r="H3" s="136"/>
    </row>
    <row r="4" spans="1:8" s="140" customFormat="1" ht="18.75" customHeight="1">
      <c r="B4" s="268"/>
      <c r="C4" s="268"/>
      <c r="D4" s="268"/>
      <c r="E4" s="268"/>
      <c r="F4" s="268"/>
      <c r="G4" s="268"/>
      <c r="H4" s="142"/>
    </row>
    <row r="5" spans="1:8" s="140" customFormat="1" ht="18.75" customHeight="1">
      <c r="A5" s="266" t="s">
        <v>374</v>
      </c>
      <c r="B5" s="266"/>
      <c r="C5" s="266"/>
      <c r="D5" s="266"/>
      <c r="E5" s="266"/>
      <c r="F5" s="266"/>
      <c r="G5" s="266"/>
      <c r="H5" s="266"/>
    </row>
    <row r="6" spans="1:8" s="140" customFormat="1" ht="18.75" customHeight="1">
      <c r="A6" s="262" t="s">
        <v>369</v>
      </c>
      <c r="B6" s="262"/>
      <c r="C6" s="262"/>
      <c r="D6" s="262"/>
      <c r="E6" s="262"/>
      <c r="F6" s="262"/>
      <c r="G6" s="262"/>
      <c r="H6" s="262"/>
    </row>
    <row r="7" spans="1:8" s="140" customFormat="1">
      <c r="B7" s="144"/>
      <c r="C7" s="144"/>
      <c r="D7" s="143"/>
      <c r="E7" s="145"/>
      <c r="F7" s="146"/>
      <c r="G7" s="269" t="s">
        <v>108</v>
      </c>
      <c r="H7" s="269"/>
    </row>
    <row r="8" spans="1:8" s="143" customFormat="1" ht="31.5">
      <c r="A8" s="147" t="s">
        <v>272</v>
      </c>
      <c r="B8" s="147" t="s">
        <v>273</v>
      </c>
      <c r="C8" s="147" t="s">
        <v>409</v>
      </c>
      <c r="D8" s="147" t="s">
        <v>274</v>
      </c>
      <c r="E8" s="148" t="s">
        <v>20</v>
      </c>
      <c r="F8" s="147" t="s">
        <v>102</v>
      </c>
      <c r="G8" s="149" t="s">
        <v>103</v>
      </c>
      <c r="H8" s="147" t="s">
        <v>21</v>
      </c>
    </row>
    <row r="9" spans="1:8" s="143" customFormat="1" ht="16.5">
      <c r="A9" s="152">
        <v>1</v>
      </c>
      <c r="B9" s="176" t="s">
        <v>375</v>
      </c>
      <c r="C9" s="177" t="s">
        <v>410</v>
      </c>
      <c r="D9" s="176" t="s">
        <v>443</v>
      </c>
      <c r="E9" s="176">
        <v>5</v>
      </c>
      <c r="F9" s="157" t="e">
        <f>VLOOKUP('[2]08-BV TP.THU DUC (3)'!C$520:E$629,3,0)</f>
        <v>#VALUE!</v>
      </c>
      <c r="G9" s="149" t="e">
        <f t="shared" ref="G9:G42" si="0">E9*F9</f>
        <v>#VALUE!</v>
      </c>
      <c r="H9" s="147"/>
    </row>
    <row r="10" spans="1:8" s="143" customFormat="1" ht="16.5">
      <c r="A10" s="152">
        <v>2</v>
      </c>
      <c r="B10" s="176" t="s">
        <v>376</v>
      </c>
      <c r="C10" s="178" t="s">
        <v>411</v>
      </c>
      <c r="D10" s="176" t="s">
        <v>444</v>
      </c>
      <c r="E10" s="176">
        <v>1200</v>
      </c>
      <c r="F10" s="157" t="e">
        <f>VLOOKUP(B10,'[3]DANH MUC'!E$972:R$1258,14,0)</f>
        <v>#N/A</v>
      </c>
      <c r="G10" s="149" t="e">
        <f t="shared" si="0"/>
        <v>#N/A</v>
      </c>
      <c r="H10" s="147"/>
    </row>
    <row r="11" spans="1:8" s="143" customFormat="1" ht="16.5">
      <c r="A11" s="152">
        <v>3</v>
      </c>
      <c r="B11" s="176" t="s">
        <v>377</v>
      </c>
      <c r="C11" s="178" t="s">
        <v>412</v>
      </c>
      <c r="D11" s="176" t="s">
        <v>445</v>
      </c>
      <c r="E11" s="176">
        <v>200</v>
      </c>
      <c r="F11" s="157" t="e">
        <f>VLOOKUP(B11,'[3]DANH MUC'!E$972:R$1258,14,0)</f>
        <v>#N/A</v>
      </c>
      <c r="G11" s="149" t="e">
        <f t="shared" si="0"/>
        <v>#N/A</v>
      </c>
      <c r="H11" s="147" t="s">
        <v>284</v>
      </c>
    </row>
    <row r="12" spans="1:8" s="143" customFormat="1" ht="16.5" hidden="1">
      <c r="A12" s="152">
        <v>4</v>
      </c>
      <c r="B12" s="176" t="s">
        <v>378</v>
      </c>
      <c r="C12" s="178" t="s">
        <v>413</v>
      </c>
      <c r="D12" s="176" t="s">
        <v>173</v>
      </c>
      <c r="E12" s="176">
        <v>150</v>
      </c>
      <c r="F12" s="157">
        <f>VLOOKUP(C12,'[3]DANH MUC'!F$7:R$1258,13,0)</f>
        <v>120000</v>
      </c>
      <c r="G12" s="149">
        <f t="shared" si="0"/>
        <v>18000000</v>
      </c>
      <c r="H12" s="147"/>
    </row>
    <row r="13" spans="1:8" s="143" customFormat="1" ht="33">
      <c r="A13" s="152">
        <v>5</v>
      </c>
      <c r="B13" s="176" t="s">
        <v>379</v>
      </c>
      <c r="C13" s="179" t="s">
        <v>414</v>
      </c>
      <c r="D13" s="176" t="s">
        <v>446</v>
      </c>
      <c r="E13" s="176">
        <v>40</v>
      </c>
      <c r="F13" s="157" t="e">
        <f>VLOOKUP(B13,'[3]DANH MUC'!E$972:R$1258,14,0)</f>
        <v>#N/A</v>
      </c>
      <c r="G13" s="149" t="e">
        <f t="shared" si="0"/>
        <v>#N/A</v>
      </c>
      <c r="H13" s="147" t="s">
        <v>284</v>
      </c>
    </row>
    <row r="14" spans="1:8" s="143" customFormat="1" ht="33">
      <c r="A14" s="152">
        <v>6</v>
      </c>
      <c r="B14" s="176" t="s">
        <v>380</v>
      </c>
      <c r="C14" s="179" t="s">
        <v>415</v>
      </c>
      <c r="D14" s="176" t="s">
        <v>447</v>
      </c>
      <c r="E14" s="176">
        <v>40</v>
      </c>
      <c r="F14" s="157" t="e">
        <f>VLOOKUP(B14,'[3]DANH MUC'!E$972:R$1258,14,0)</f>
        <v>#N/A</v>
      </c>
      <c r="G14" s="149" t="e">
        <f t="shared" si="0"/>
        <v>#N/A</v>
      </c>
      <c r="H14" s="147"/>
    </row>
    <row r="15" spans="1:8" s="143" customFormat="1" ht="16.5" hidden="1">
      <c r="A15" s="152">
        <v>7</v>
      </c>
      <c r="B15" s="176" t="s">
        <v>381</v>
      </c>
      <c r="C15" s="178" t="s">
        <v>416</v>
      </c>
      <c r="D15" s="176" t="s">
        <v>448</v>
      </c>
      <c r="E15" s="176">
        <v>5</v>
      </c>
      <c r="F15" s="157">
        <f>VLOOKUP(C15,'[3]DANH MUC'!F$7:R$1258,13,0)</f>
        <v>100000</v>
      </c>
      <c r="G15" s="149">
        <f t="shared" si="0"/>
        <v>500000</v>
      </c>
      <c r="H15" s="147"/>
    </row>
    <row r="16" spans="1:8" s="143" customFormat="1" ht="33" hidden="1">
      <c r="A16" s="152">
        <v>8</v>
      </c>
      <c r="B16" s="176" t="s">
        <v>382</v>
      </c>
      <c r="C16" s="179" t="s">
        <v>417</v>
      </c>
      <c r="D16" s="176" t="s">
        <v>449</v>
      </c>
      <c r="E16" s="176">
        <v>10</v>
      </c>
      <c r="F16" s="157">
        <f>VLOOKUP(C16,'[3]DANH MUC'!F$7:R$1258,13,0)</f>
        <v>5700</v>
      </c>
      <c r="G16" s="149">
        <f t="shared" si="0"/>
        <v>57000</v>
      </c>
      <c r="H16" s="147"/>
    </row>
    <row r="17" spans="1:8" s="143" customFormat="1" ht="16.5">
      <c r="A17" s="152">
        <v>9</v>
      </c>
      <c r="B17" s="176" t="s">
        <v>383</v>
      </c>
      <c r="C17" s="178" t="s">
        <v>418</v>
      </c>
      <c r="D17" s="176" t="s">
        <v>444</v>
      </c>
      <c r="E17" s="176">
        <v>3000</v>
      </c>
      <c r="F17" s="157" t="e">
        <f>VLOOKUP(B17,'[3]DANH MUC'!E$972:R$1258,14,0)</f>
        <v>#N/A</v>
      </c>
      <c r="G17" s="149" t="e">
        <f t="shared" si="0"/>
        <v>#N/A</v>
      </c>
      <c r="H17" s="147"/>
    </row>
    <row r="18" spans="1:8" s="143" customFormat="1" ht="16.5">
      <c r="A18" s="152">
        <v>10</v>
      </c>
      <c r="B18" s="176" t="s">
        <v>384</v>
      </c>
      <c r="C18" s="178" t="s">
        <v>419</v>
      </c>
      <c r="D18" s="176" t="s">
        <v>444</v>
      </c>
      <c r="E18" s="176">
        <v>1500</v>
      </c>
      <c r="F18" s="157" t="e">
        <f>VLOOKUP(B18,'[3]DANH MUC'!E$972:R$1258,14,0)</f>
        <v>#N/A</v>
      </c>
      <c r="G18" s="149" t="e">
        <f t="shared" si="0"/>
        <v>#N/A</v>
      </c>
      <c r="H18" s="147"/>
    </row>
    <row r="19" spans="1:8" s="143" customFormat="1" ht="16.5">
      <c r="A19" s="152">
        <v>11</v>
      </c>
      <c r="B19" s="176" t="s">
        <v>385</v>
      </c>
      <c r="C19" s="178" t="s">
        <v>420</v>
      </c>
      <c r="D19" s="176" t="s">
        <v>444</v>
      </c>
      <c r="E19" s="176">
        <v>1200</v>
      </c>
      <c r="F19" s="157" t="e">
        <f>VLOOKUP(B19,'[3]DANH MUC'!E$972:R$1258,14,0)</f>
        <v>#N/A</v>
      </c>
      <c r="G19" s="149" t="e">
        <f t="shared" si="0"/>
        <v>#N/A</v>
      </c>
      <c r="H19" s="147"/>
    </row>
    <row r="20" spans="1:8" s="143" customFormat="1" ht="16.5">
      <c r="A20" s="152">
        <v>12</v>
      </c>
      <c r="B20" s="176" t="s">
        <v>386</v>
      </c>
      <c r="C20" s="178" t="s">
        <v>418</v>
      </c>
      <c r="D20" s="176" t="s">
        <v>450</v>
      </c>
      <c r="E20" s="176">
        <v>80</v>
      </c>
      <c r="F20" s="157" t="e">
        <f>VLOOKUP(B20,'[3]DANH MUC'!E$972:R$1258,14,0)</f>
        <v>#N/A</v>
      </c>
      <c r="G20" s="149" t="e">
        <f t="shared" si="0"/>
        <v>#N/A</v>
      </c>
      <c r="H20" s="147"/>
    </row>
    <row r="21" spans="1:8" s="143" customFormat="1" ht="16.5">
      <c r="A21" s="152">
        <v>13</v>
      </c>
      <c r="B21" s="176" t="s">
        <v>387</v>
      </c>
      <c r="C21" s="178" t="s">
        <v>421</v>
      </c>
      <c r="D21" s="176" t="s">
        <v>451</v>
      </c>
      <c r="E21" s="176">
        <v>1200</v>
      </c>
      <c r="F21" s="157" t="e">
        <f>VLOOKUP(B21,'[3]DANH MUC'!E$972:R$1258,14,0)</f>
        <v>#N/A</v>
      </c>
      <c r="G21" s="149" t="e">
        <f t="shared" si="0"/>
        <v>#N/A</v>
      </c>
      <c r="H21" s="147"/>
    </row>
    <row r="22" spans="1:8" s="143" customFormat="1" ht="16.5" hidden="1">
      <c r="A22" s="152">
        <v>14</v>
      </c>
      <c r="B22" s="176" t="s">
        <v>388</v>
      </c>
      <c r="C22" s="178" t="s">
        <v>422</v>
      </c>
      <c r="D22" s="176" t="s">
        <v>452</v>
      </c>
      <c r="E22" s="176">
        <v>5</v>
      </c>
      <c r="F22" s="157">
        <f>VLOOKUP(C22,'[3]DANH MUC'!F$7:R$1258,13,0)</f>
        <v>45000</v>
      </c>
      <c r="G22" s="149">
        <f t="shared" si="0"/>
        <v>225000</v>
      </c>
      <c r="H22" s="147"/>
    </row>
    <row r="23" spans="1:8" s="143" customFormat="1" ht="16.5">
      <c r="A23" s="152">
        <v>15</v>
      </c>
      <c r="B23" s="176" t="s">
        <v>389</v>
      </c>
      <c r="C23" s="178" t="s">
        <v>423</v>
      </c>
      <c r="D23" s="176" t="s">
        <v>453</v>
      </c>
      <c r="E23" s="176">
        <v>20</v>
      </c>
      <c r="F23" s="157" t="e">
        <f>VLOOKUP(B23,'[3]DANH MUC'!E$972:R$1258,14,0)</f>
        <v>#N/A</v>
      </c>
      <c r="G23" s="149" t="e">
        <f t="shared" si="0"/>
        <v>#N/A</v>
      </c>
      <c r="H23" s="147"/>
    </row>
    <row r="24" spans="1:8" s="143" customFormat="1" ht="16.5">
      <c r="A24" s="152">
        <v>16</v>
      </c>
      <c r="B24" s="176" t="s">
        <v>390</v>
      </c>
      <c r="C24" s="178" t="s">
        <v>424</v>
      </c>
      <c r="D24" s="176" t="s">
        <v>450</v>
      </c>
      <c r="E24" s="176">
        <v>10</v>
      </c>
      <c r="F24" s="157" t="e">
        <f>VLOOKUP(B24,'[3]DANH MUC'!E$972:R$1258,14,0)</f>
        <v>#N/A</v>
      </c>
      <c r="G24" s="149" t="e">
        <f t="shared" si="0"/>
        <v>#N/A</v>
      </c>
      <c r="H24" s="147"/>
    </row>
    <row r="25" spans="1:8" s="143" customFormat="1" ht="16.5">
      <c r="A25" s="152">
        <v>17</v>
      </c>
      <c r="B25" s="176" t="s">
        <v>391</v>
      </c>
      <c r="C25" s="178" t="s">
        <v>425</v>
      </c>
      <c r="D25" s="176" t="s">
        <v>443</v>
      </c>
      <c r="E25" s="176">
        <v>200</v>
      </c>
      <c r="F25" s="157" t="e">
        <f>VLOOKUP(B25,'[3]DANH MUC'!E$972:R$1258,14,0)</f>
        <v>#N/A</v>
      </c>
      <c r="G25" s="149" t="e">
        <f t="shared" si="0"/>
        <v>#N/A</v>
      </c>
      <c r="H25" s="147"/>
    </row>
    <row r="26" spans="1:8" s="143" customFormat="1" ht="16.5">
      <c r="A26" s="152">
        <v>18</v>
      </c>
      <c r="B26" s="176" t="s">
        <v>392</v>
      </c>
      <c r="C26" s="178" t="s">
        <v>426</v>
      </c>
      <c r="D26" s="176" t="s">
        <v>443</v>
      </c>
      <c r="E26" s="176">
        <v>100</v>
      </c>
      <c r="F26" s="157" t="e">
        <f>VLOOKUP(B26,'[3]DANH MUC'!E$972:R$1258,14,0)</f>
        <v>#N/A</v>
      </c>
      <c r="G26" s="149" t="e">
        <f t="shared" si="0"/>
        <v>#N/A</v>
      </c>
      <c r="H26" s="147" t="s">
        <v>284</v>
      </c>
    </row>
    <row r="27" spans="1:8" s="143" customFormat="1" ht="16.5">
      <c r="A27" s="152">
        <v>19</v>
      </c>
      <c r="B27" s="176" t="s">
        <v>393</v>
      </c>
      <c r="C27" s="178" t="s">
        <v>427</v>
      </c>
      <c r="D27" s="176" t="s">
        <v>173</v>
      </c>
      <c r="E27" s="176">
        <v>10</v>
      </c>
      <c r="F27" s="157" t="e">
        <f>VLOOKUP(B27,'[3]DANH MUC'!E$972:R$1258,14,0)</f>
        <v>#N/A</v>
      </c>
      <c r="G27" s="149" t="e">
        <f t="shared" si="0"/>
        <v>#N/A</v>
      </c>
      <c r="H27" s="147" t="s">
        <v>284</v>
      </c>
    </row>
    <row r="28" spans="1:8" s="143" customFormat="1" ht="16.5">
      <c r="A28" s="152">
        <v>20</v>
      </c>
      <c r="B28" s="176" t="s">
        <v>394</v>
      </c>
      <c r="C28" s="178" t="s">
        <v>428</v>
      </c>
      <c r="D28" s="176" t="s">
        <v>173</v>
      </c>
      <c r="E28" s="176">
        <v>10</v>
      </c>
      <c r="F28" s="157" t="e">
        <f>VLOOKUP(B28,'[3]DANH MUC'!E$972:R$1258,14,0)</f>
        <v>#N/A</v>
      </c>
      <c r="G28" s="149" t="e">
        <f t="shared" si="0"/>
        <v>#N/A</v>
      </c>
      <c r="H28" s="147" t="s">
        <v>284</v>
      </c>
    </row>
    <row r="29" spans="1:8" s="143" customFormat="1" ht="16.5">
      <c r="A29" s="152">
        <v>21</v>
      </c>
      <c r="B29" s="176" t="s">
        <v>395</v>
      </c>
      <c r="C29" s="178" t="s">
        <v>429</v>
      </c>
      <c r="D29" s="176" t="s">
        <v>173</v>
      </c>
      <c r="E29" s="176">
        <v>5</v>
      </c>
      <c r="F29" s="157" t="e">
        <f>VLOOKUP(B29,'[3]DANH MUC'!E$972:R$1258,14,0)</f>
        <v>#N/A</v>
      </c>
      <c r="G29" s="149" t="e">
        <f t="shared" si="0"/>
        <v>#N/A</v>
      </c>
      <c r="H29" s="147" t="s">
        <v>284</v>
      </c>
    </row>
    <row r="30" spans="1:8" s="143" customFormat="1" ht="16.5">
      <c r="A30" s="152">
        <v>22</v>
      </c>
      <c r="B30" s="176" t="s">
        <v>396</v>
      </c>
      <c r="C30" s="178" t="s">
        <v>430</v>
      </c>
      <c r="D30" s="176" t="s">
        <v>173</v>
      </c>
      <c r="E30" s="176">
        <v>10</v>
      </c>
      <c r="F30" s="157" t="e">
        <f>VLOOKUP(B30,'[3]DANH MUC'!E$972:R$1258,14,0)</f>
        <v>#N/A</v>
      </c>
      <c r="G30" s="149" t="e">
        <f t="shared" si="0"/>
        <v>#N/A</v>
      </c>
      <c r="H30" s="147" t="s">
        <v>284</v>
      </c>
    </row>
    <row r="31" spans="1:8" s="143" customFormat="1" ht="16.5" hidden="1">
      <c r="A31" s="152">
        <v>23</v>
      </c>
      <c r="B31" s="176" t="s">
        <v>397</v>
      </c>
      <c r="C31" s="180" t="s">
        <v>431</v>
      </c>
      <c r="D31" s="176" t="s">
        <v>173</v>
      </c>
      <c r="E31" s="176">
        <v>20</v>
      </c>
      <c r="F31" s="157">
        <f>VLOOKUP(C31,'[3]DANH MUC'!F$7:R$1258,13,0)</f>
        <v>420000</v>
      </c>
      <c r="G31" s="149">
        <f t="shared" si="0"/>
        <v>8400000</v>
      </c>
      <c r="H31" s="147" t="s">
        <v>284</v>
      </c>
    </row>
    <row r="32" spans="1:8" s="143" customFormat="1" ht="16.5" hidden="1">
      <c r="A32" s="152">
        <v>24</v>
      </c>
      <c r="B32" s="176" t="s">
        <v>398</v>
      </c>
      <c r="C32" s="181" t="s">
        <v>432</v>
      </c>
      <c r="D32" s="176" t="s">
        <v>173</v>
      </c>
      <c r="E32" s="176">
        <v>10</v>
      </c>
      <c r="F32" s="157">
        <f>VLOOKUP(C32,'[3]DANH MUC'!F$7:R$1258,13,0)</f>
        <v>440000</v>
      </c>
      <c r="G32" s="149">
        <f t="shared" si="0"/>
        <v>4400000</v>
      </c>
      <c r="H32" s="147" t="s">
        <v>284</v>
      </c>
    </row>
    <row r="33" spans="1:8" s="143" customFormat="1" ht="16.5" hidden="1">
      <c r="A33" s="152">
        <v>25</v>
      </c>
      <c r="B33" s="176" t="s">
        <v>399</v>
      </c>
      <c r="C33" s="178" t="s">
        <v>433</v>
      </c>
      <c r="D33" s="176" t="s">
        <v>173</v>
      </c>
      <c r="E33" s="176">
        <v>10</v>
      </c>
      <c r="F33" s="157">
        <f>VLOOKUP(C33,'[3]DANH MUC'!F$7:R$1258,13,0)</f>
        <v>440000</v>
      </c>
      <c r="G33" s="149">
        <f t="shared" si="0"/>
        <v>4400000</v>
      </c>
      <c r="H33" s="147" t="s">
        <v>284</v>
      </c>
    </row>
    <row r="34" spans="1:8" s="143" customFormat="1" ht="16.5" hidden="1">
      <c r="A34" s="152">
        <v>26</v>
      </c>
      <c r="B34" s="176" t="s">
        <v>400</v>
      </c>
      <c r="C34" s="178" t="s">
        <v>434</v>
      </c>
      <c r="D34" s="176" t="s">
        <v>173</v>
      </c>
      <c r="E34" s="176">
        <v>130</v>
      </c>
      <c r="F34" s="157">
        <f>VLOOKUP(C34,'[3]DANH MUC'!F$7:R$1258,13,0)</f>
        <v>670000</v>
      </c>
      <c r="G34" s="149">
        <f t="shared" si="0"/>
        <v>87100000</v>
      </c>
      <c r="H34" s="147"/>
    </row>
    <row r="35" spans="1:8" s="143" customFormat="1" ht="16.5" hidden="1">
      <c r="A35" s="152">
        <v>27</v>
      </c>
      <c r="B35" s="176" t="s">
        <v>401</v>
      </c>
      <c r="C35" s="178" t="s">
        <v>435</v>
      </c>
      <c r="D35" s="176" t="s">
        <v>173</v>
      </c>
      <c r="E35" s="176">
        <v>130</v>
      </c>
      <c r="F35" s="157">
        <f>VLOOKUP(C35,'[3]DANH MUC'!F$7:R$1258,13,0)</f>
        <v>980000</v>
      </c>
      <c r="G35" s="149">
        <f t="shared" si="0"/>
        <v>127400000</v>
      </c>
      <c r="H35" s="147"/>
    </row>
    <row r="36" spans="1:8" s="143" customFormat="1" ht="16.5" hidden="1">
      <c r="A36" s="152">
        <v>28</v>
      </c>
      <c r="B36" s="176" t="s">
        <v>402</v>
      </c>
      <c r="C36" s="178" t="s">
        <v>436</v>
      </c>
      <c r="D36" s="176" t="s">
        <v>173</v>
      </c>
      <c r="E36" s="176">
        <v>50</v>
      </c>
      <c r="F36" s="157">
        <f>VLOOKUP(C36,'[3]DANH MUC'!F$7:R$1258,13,0)</f>
        <v>1320000</v>
      </c>
      <c r="G36" s="149">
        <f t="shared" si="0"/>
        <v>66000000</v>
      </c>
      <c r="H36" s="147"/>
    </row>
    <row r="37" spans="1:8" s="143" customFormat="1" ht="16.5">
      <c r="A37" s="152">
        <v>29</v>
      </c>
      <c r="B37" s="176" t="s">
        <v>403</v>
      </c>
      <c r="C37" s="179" t="s">
        <v>437</v>
      </c>
      <c r="D37" s="176" t="s">
        <v>454</v>
      </c>
      <c r="E37" s="176">
        <v>104</v>
      </c>
      <c r="F37" s="157" t="e">
        <f>VLOOKUP(B37,'[3]DANH MUC'!E$972:R$1258,14,0)</f>
        <v>#N/A</v>
      </c>
      <c r="G37" s="149" t="e">
        <f t="shared" si="0"/>
        <v>#N/A</v>
      </c>
      <c r="H37" s="147" t="s">
        <v>284</v>
      </c>
    </row>
    <row r="38" spans="1:8" s="143" customFormat="1" ht="16.5">
      <c r="A38" s="152">
        <v>30</v>
      </c>
      <c r="B38" s="176" t="s">
        <v>404</v>
      </c>
      <c r="C38" s="179" t="s">
        <v>438</v>
      </c>
      <c r="D38" s="176" t="s">
        <v>455</v>
      </c>
      <c r="E38" s="176">
        <v>33</v>
      </c>
      <c r="F38" s="157" t="e">
        <f>VLOOKUP(B38,'[3]DANH MUC'!E$972:R$1258,14,0)</f>
        <v>#N/A</v>
      </c>
      <c r="G38" s="149" t="e">
        <f t="shared" si="0"/>
        <v>#N/A</v>
      </c>
      <c r="H38" s="147"/>
    </row>
    <row r="39" spans="1:8" s="143" customFormat="1" ht="16.5" hidden="1">
      <c r="A39" s="152">
        <v>31</v>
      </c>
      <c r="B39" s="176" t="s">
        <v>405</v>
      </c>
      <c r="C39" s="179" t="s">
        <v>439</v>
      </c>
      <c r="D39" s="176" t="s">
        <v>173</v>
      </c>
      <c r="E39" s="176">
        <v>60</v>
      </c>
      <c r="F39" s="157">
        <f>VLOOKUP(C39,'[3]DANH MUC'!F$7:R$1258,13,0)</f>
        <v>23000</v>
      </c>
      <c r="G39" s="149">
        <f t="shared" si="0"/>
        <v>1380000</v>
      </c>
      <c r="H39" s="147"/>
    </row>
    <row r="40" spans="1:8" s="143" customFormat="1" ht="16.5" hidden="1">
      <c r="A40" s="152">
        <v>32</v>
      </c>
      <c r="B40" s="176" t="s">
        <v>406</v>
      </c>
      <c r="C40" s="179" t="s">
        <v>440</v>
      </c>
      <c r="D40" s="176" t="s">
        <v>456</v>
      </c>
      <c r="E40" s="176">
        <v>1000</v>
      </c>
      <c r="F40" s="157">
        <f>VLOOKUP(C40,'[3]DANH MUC'!F$7:R$1258,13,0)</f>
        <v>29000</v>
      </c>
      <c r="G40" s="149">
        <f t="shared" si="0"/>
        <v>29000000</v>
      </c>
      <c r="H40" s="147"/>
    </row>
    <row r="41" spans="1:8" s="143" customFormat="1" ht="16.5">
      <c r="A41" s="152">
        <v>33</v>
      </c>
      <c r="B41" s="176" t="s">
        <v>407</v>
      </c>
      <c r="C41" s="31" t="s">
        <v>441</v>
      </c>
      <c r="D41" s="176" t="s">
        <v>457</v>
      </c>
      <c r="E41" s="176">
        <v>10</v>
      </c>
      <c r="F41" s="157" t="e">
        <f>VLOOKUP(B41,'[3]DANH MUC'!E$972:R$1258,14,0)</f>
        <v>#N/A</v>
      </c>
      <c r="G41" s="149" t="e">
        <f t="shared" si="0"/>
        <v>#N/A</v>
      </c>
      <c r="H41" s="147"/>
    </row>
    <row r="42" spans="1:8" s="143" customFormat="1" ht="16.5">
      <c r="A42" s="152">
        <v>34</v>
      </c>
      <c r="B42" s="176" t="s">
        <v>408</v>
      </c>
      <c r="C42" s="179" t="s">
        <v>442</v>
      </c>
      <c r="D42" s="176" t="s">
        <v>444</v>
      </c>
      <c r="E42" s="176">
        <v>5</v>
      </c>
      <c r="F42" s="157" t="e">
        <f>VLOOKUP(B42,'[3]DANH MUC'!E$972:R$1258,14,0)</f>
        <v>#N/A</v>
      </c>
      <c r="G42" s="149" t="e">
        <f t="shared" si="0"/>
        <v>#N/A</v>
      </c>
      <c r="H42" s="147"/>
    </row>
  </sheetData>
  <autoFilter ref="A8:H42">
    <filterColumn colId="5">
      <filters>
        <filter val="#N/A"/>
      </filters>
    </filterColumn>
  </autoFilter>
  <mergeCells count="8">
    <mergeCell ref="A6:H6"/>
    <mergeCell ref="G7:H7"/>
    <mergeCell ref="A1:B1"/>
    <mergeCell ref="D1:H1"/>
    <mergeCell ref="A2:B2"/>
    <mergeCell ref="D2:H2"/>
    <mergeCell ref="B4:G4"/>
    <mergeCell ref="A5:H5"/>
  </mergeCells>
  <conditionalFormatting sqref="B3:C3 B7:C65536">
    <cfRule type="duplicateValues" dxfId="0" priority="1"/>
  </conditionalFormatting>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
  <sheetViews>
    <sheetView workbookViewId="0">
      <selection activeCell="H124" sqref="H124"/>
    </sheetView>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selection activeCell="A6" sqref="A6:IV15"/>
    </sheetView>
  </sheetViews>
  <sheetFormatPr defaultRowHeight="15"/>
  <cols>
    <col min="1" max="1" width="6.85546875" style="2" customWidth="1"/>
    <col min="2" max="2" width="63.28515625" style="2" customWidth="1"/>
    <col min="4" max="4" width="15.5703125" style="2" customWidth="1"/>
    <col min="5" max="5" width="13.85546875" style="2" customWidth="1"/>
    <col min="6" max="7" width="14.85546875" style="23" bestFit="1" customWidth="1"/>
  </cols>
  <sheetData>
    <row r="1" spans="1:7" s="1" customFormat="1" ht="15.75" customHeight="1">
      <c r="A1" s="17" t="s">
        <v>0</v>
      </c>
      <c r="B1" s="16"/>
      <c r="C1" s="16"/>
      <c r="D1" s="16"/>
      <c r="E1" s="16"/>
      <c r="F1" s="20"/>
      <c r="G1" s="20"/>
    </row>
    <row r="2" spans="1:7" s="1" customFormat="1" ht="15.75" customHeight="1">
      <c r="A2" s="18" t="s">
        <v>74</v>
      </c>
      <c r="B2" s="15"/>
      <c r="C2" s="15"/>
      <c r="D2" s="15"/>
      <c r="E2" s="15"/>
      <c r="F2" s="21"/>
      <c r="G2" s="21"/>
    </row>
    <row r="3" spans="1:7" s="1" customFormat="1" ht="27" customHeight="1">
      <c r="A3" s="248" t="s">
        <v>56</v>
      </c>
      <c r="B3" s="248"/>
      <c r="C3" s="248"/>
      <c r="D3" s="248"/>
      <c r="E3" s="248"/>
      <c r="F3" s="22"/>
      <c r="G3" s="22"/>
    </row>
    <row r="5" spans="1:7" ht="27.75" customHeight="1">
      <c r="A5" s="3" t="s">
        <v>1</v>
      </c>
      <c r="B5" s="3" t="s">
        <v>13</v>
      </c>
      <c r="C5" s="3" t="s">
        <v>14</v>
      </c>
      <c r="D5" s="3" t="s">
        <v>38</v>
      </c>
      <c r="E5" s="3" t="s">
        <v>20</v>
      </c>
      <c r="F5" s="24" t="s">
        <v>102</v>
      </c>
      <c r="G5" s="24" t="s">
        <v>103</v>
      </c>
    </row>
    <row r="6" spans="1:7" ht="18" customHeight="1">
      <c r="A6" s="6">
        <v>1</v>
      </c>
      <c r="B6" s="7" t="s">
        <v>57</v>
      </c>
      <c r="C6" s="6" t="s">
        <v>67</v>
      </c>
      <c r="D6" s="14" t="s">
        <v>70</v>
      </c>
      <c r="E6" s="6">
        <v>500</v>
      </c>
      <c r="F6" s="19">
        <v>790</v>
      </c>
      <c r="G6" s="19">
        <f>+F6*E6</f>
        <v>395000</v>
      </c>
    </row>
    <row r="7" spans="1:7" ht="18" customHeight="1">
      <c r="A7" s="4">
        <v>2</v>
      </c>
      <c r="B7" s="26" t="s">
        <v>58</v>
      </c>
      <c r="C7" s="6" t="s">
        <v>25</v>
      </c>
      <c r="D7" s="14"/>
      <c r="E7" s="6">
        <v>500</v>
      </c>
      <c r="F7" s="19">
        <v>39000</v>
      </c>
      <c r="G7" s="19">
        <f t="shared" ref="G7:G15" si="0">+F7*E7</f>
        <v>19500000</v>
      </c>
    </row>
    <row r="8" spans="1:7" ht="18" customHeight="1">
      <c r="A8" s="6">
        <v>3</v>
      </c>
      <c r="B8" s="26" t="s">
        <v>59</v>
      </c>
      <c r="C8" s="6" t="s">
        <v>68</v>
      </c>
      <c r="D8" s="14" t="s">
        <v>71</v>
      </c>
      <c r="E8" s="6">
        <v>10</v>
      </c>
      <c r="F8" s="19">
        <v>5190000</v>
      </c>
      <c r="G8" s="19">
        <f t="shared" si="0"/>
        <v>51900000</v>
      </c>
    </row>
    <row r="9" spans="1:7" ht="18" customHeight="1">
      <c r="A9" s="4">
        <v>4</v>
      </c>
      <c r="B9" s="26" t="s">
        <v>60</v>
      </c>
      <c r="C9" s="6" t="s">
        <v>68</v>
      </c>
      <c r="D9" s="14" t="s">
        <v>71</v>
      </c>
      <c r="E9" s="6">
        <v>4</v>
      </c>
      <c r="F9" s="19">
        <v>14490000</v>
      </c>
      <c r="G9" s="19">
        <f t="shared" si="0"/>
        <v>57960000</v>
      </c>
    </row>
    <row r="10" spans="1:7" ht="18" customHeight="1">
      <c r="A10" s="6">
        <v>5</v>
      </c>
      <c r="B10" s="27" t="s">
        <v>61</v>
      </c>
      <c r="C10" s="6" t="s">
        <v>25</v>
      </c>
      <c r="D10" s="14"/>
      <c r="E10" s="6">
        <v>500</v>
      </c>
      <c r="F10" s="19">
        <v>17000</v>
      </c>
      <c r="G10" s="19">
        <f t="shared" si="0"/>
        <v>8500000</v>
      </c>
    </row>
    <row r="11" spans="1:7" ht="18" customHeight="1">
      <c r="A11" s="4">
        <v>6</v>
      </c>
      <c r="B11" s="7" t="s">
        <v>62</v>
      </c>
      <c r="C11" s="6" t="s">
        <v>69</v>
      </c>
      <c r="D11" s="14"/>
      <c r="E11" s="6">
        <v>80</v>
      </c>
      <c r="F11" s="19">
        <v>20000</v>
      </c>
      <c r="G11" s="19">
        <f t="shared" si="0"/>
        <v>1600000</v>
      </c>
    </row>
    <row r="12" spans="1:7" ht="18" customHeight="1">
      <c r="A12" s="6">
        <v>7</v>
      </c>
      <c r="B12" s="9" t="s">
        <v>63</v>
      </c>
      <c r="C12" s="10" t="s">
        <v>69</v>
      </c>
      <c r="D12" s="14" t="s">
        <v>72</v>
      </c>
      <c r="E12" s="10">
        <v>180</v>
      </c>
      <c r="F12" s="25">
        <v>14000</v>
      </c>
      <c r="G12" s="19">
        <f t="shared" si="0"/>
        <v>2520000</v>
      </c>
    </row>
    <row r="13" spans="1:7" ht="18" customHeight="1">
      <c r="A13" s="4">
        <v>8</v>
      </c>
      <c r="B13" s="9" t="s">
        <v>64</v>
      </c>
      <c r="C13" s="10" t="s">
        <v>25</v>
      </c>
      <c r="D13" s="14"/>
      <c r="E13" s="10">
        <v>100</v>
      </c>
      <c r="F13" s="25">
        <v>24000</v>
      </c>
      <c r="G13" s="19">
        <f t="shared" si="0"/>
        <v>2400000</v>
      </c>
    </row>
    <row r="14" spans="1:7" ht="18" customHeight="1">
      <c r="A14" s="6">
        <v>9</v>
      </c>
      <c r="B14" s="12" t="s">
        <v>65</v>
      </c>
      <c r="C14" s="10" t="s">
        <v>25</v>
      </c>
      <c r="D14" s="10">
        <v>0</v>
      </c>
      <c r="E14" s="13">
        <v>50</v>
      </c>
      <c r="F14" s="28">
        <v>18000</v>
      </c>
      <c r="G14" s="19">
        <f t="shared" si="0"/>
        <v>900000</v>
      </c>
    </row>
    <row r="15" spans="1:7" ht="18" customHeight="1">
      <c r="A15" s="4">
        <v>10</v>
      </c>
      <c r="B15" s="12" t="s">
        <v>66</v>
      </c>
      <c r="C15" s="10" t="s">
        <v>25</v>
      </c>
      <c r="D15" s="10" t="s">
        <v>73</v>
      </c>
      <c r="E15" s="13">
        <v>200</v>
      </c>
      <c r="F15" s="28">
        <v>31000</v>
      </c>
      <c r="G15" s="19">
        <f t="shared" si="0"/>
        <v>6200000</v>
      </c>
    </row>
    <row r="16" spans="1:7">
      <c r="G16" s="23">
        <f>SUM(G6:G15)</f>
        <v>151875000</v>
      </c>
    </row>
  </sheetData>
  <autoFilter ref="A5:E13"/>
  <mergeCells count="1">
    <mergeCell ref="A3:E3"/>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selection activeCell="E9" sqref="E9:F9"/>
    </sheetView>
  </sheetViews>
  <sheetFormatPr defaultRowHeight="15"/>
  <cols>
    <col min="1" max="1" width="6.85546875" style="2" customWidth="1"/>
    <col min="2" max="2" width="63.28515625" style="2" customWidth="1"/>
    <col min="4" max="4" width="15.5703125" style="2" customWidth="1"/>
    <col min="5" max="5" width="13.85546875" style="2" customWidth="1"/>
    <col min="6" max="6" width="13.85546875" style="23" customWidth="1"/>
    <col min="7" max="7" width="15.85546875" bestFit="1" customWidth="1"/>
  </cols>
  <sheetData>
    <row r="1" spans="1:8" s="1" customFormat="1" ht="15.75" customHeight="1">
      <c r="A1" s="17" t="s">
        <v>0</v>
      </c>
      <c r="B1" s="16"/>
      <c r="C1" s="16"/>
      <c r="D1" s="16"/>
      <c r="E1" s="16"/>
      <c r="F1" s="20"/>
    </row>
    <row r="2" spans="1:8" s="1" customFormat="1" ht="15.75" customHeight="1">
      <c r="A2" s="18" t="s">
        <v>81</v>
      </c>
      <c r="B2" s="15"/>
      <c r="C2" s="15"/>
      <c r="D2" s="15"/>
      <c r="E2" s="15"/>
      <c r="F2" s="21"/>
    </row>
    <row r="3" spans="1:8" s="1" customFormat="1" ht="27" customHeight="1">
      <c r="A3" s="248" t="s">
        <v>56</v>
      </c>
      <c r="B3" s="248"/>
      <c r="C3" s="248"/>
      <c r="D3" s="248"/>
      <c r="E3" s="248"/>
      <c r="F3" s="22"/>
    </row>
    <row r="5" spans="1:8" ht="27.75" customHeight="1">
      <c r="A5" s="3" t="s">
        <v>1</v>
      </c>
      <c r="B5" s="3" t="s">
        <v>13</v>
      </c>
      <c r="C5" s="3" t="s">
        <v>14</v>
      </c>
      <c r="D5" s="3" t="s">
        <v>38</v>
      </c>
      <c r="E5" s="3" t="s">
        <v>20</v>
      </c>
      <c r="F5" s="24" t="s">
        <v>102</v>
      </c>
      <c r="G5" s="24" t="s">
        <v>103</v>
      </c>
    </row>
    <row r="6" spans="1:8" ht="18" customHeight="1">
      <c r="A6" s="6">
        <v>1</v>
      </c>
      <c r="B6" s="7" t="s">
        <v>75</v>
      </c>
      <c r="C6" s="6" t="s">
        <v>80</v>
      </c>
      <c r="D6" s="14" t="s">
        <v>79</v>
      </c>
      <c r="E6" s="6">
        <v>50</v>
      </c>
      <c r="F6" s="19">
        <f>VLOOKUP(B6,[1]TDCN!$C$4:$I$11,7,0)</f>
        <v>580000</v>
      </c>
      <c r="G6" s="19">
        <f>+F6*E6</f>
        <v>29000000</v>
      </c>
    </row>
    <row r="7" spans="1:8" ht="18" customHeight="1">
      <c r="A7" s="6">
        <v>2</v>
      </c>
      <c r="B7" s="8" t="s">
        <v>76</v>
      </c>
      <c r="C7" s="6" t="s">
        <v>80</v>
      </c>
      <c r="D7" s="14" t="s">
        <v>79</v>
      </c>
      <c r="E7" s="6">
        <v>10</v>
      </c>
      <c r="F7" s="19">
        <f>VLOOKUP(B7,[1]TDCN!$C$4:$I$11,7,0)</f>
        <v>1020000</v>
      </c>
      <c r="G7" s="19">
        <f>+F7*E7</f>
        <v>10200000</v>
      </c>
    </row>
    <row r="8" spans="1:8" ht="18" customHeight="1">
      <c r="A8" s="6">
        <v>3</v>
      </c>
      <c r="B8" s="9" t="s">
        <v>77</v>
      </c>
      <c r="C8" s="6" t="s">
        <v>80</v>
      </c>
      <c r="D8" s="14"/>
      <c r="E8" s="10">
        <v>16</v>
      </c>
      <c r="F8" s="25">
        <f>VLOOKUP(B8,[1]TDCN!$C$4:$I$11,7,0)</f>
        <v>1240000</v>
      </c>
      <c r="G8" s="25">
        <f>+F8*E8</f>
        <v>19840000</v>
      </c>
    </row>
    <row r="9" spans="1:8" ht="18" customHeight="1">
      <c r="A9" s="6">
        <v>4</v>
      </c>
      <c r="B9" s="9" t="s">
        <v>78</v>
      </c>
      <c r="C9" s="6" t="s">
        <v>80</v>
      </c>
      <c r="D9" s="14"/>
      <c r="E9" s="10">
        <v>10</v>
      </c>
      <c r="F9" s="25">
        <f>VLOOKUP(B9,[1]TDCN!$C$4:$I$11,7,0)</f>
        <v>72000</v>
      </c>
      <c r="G9" s="25">
        <f>+F9*E9</f>
        <v>720000</v>
      </c>
    </row>
    <row r="10" spans="1:8" ht="18" customHeight="1">
      <c r="A10" s="6">
        <v>5</v>
      </c>
      <c r="B10" s="9" t="s">
        <v>106</v>
      </c>
      <c r="C10" s="6" t="s">
        <v>80</v>
      </c>
      <c r="D10" s="14"/>
      <c r="E10" s="10">
        <v>4320</v>
      </c>
      <c r="F10" s="25">
        <v>580</v>
      </c>
      <c r="G10" s="25">
        <f>+F10*E10</f>
        <v>2505600</v>
      </c>
      <c r="H10" t="s">
        <v>105</v>
      </c>
    </row>
    <row r="11" spans="1:8" ht="15.75">
      <c r="G11" s="25">
        <f>SUM(G6:G10)</f>
        <v>62265600</v>
      </c>
    </row>
  </sheetData>
  <autoFilter ref="A5:E10"/>
  <mergeCells count="1">
    <mergeCell ref="A3:E3"/>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workbookViewId="0">
      <selection activeCell="A6" sqref="A6:IV18"/>
    </sheetView>
  </sheetViews>
  <sheetFormatPr defaultRowHeight="15"/>
  <cols>
    <col min="1" max="1" width="6.85546875" style="2" customWidth="1"/>
    <col min="2" max="2" width="63.28515625" style="2" customWidth="1"/>
    <col min="4" max="5" width="15.5703125" style="2" customWidth="1"/>
    <col min="6" max="7" width="14.85546875" bestFit="1" customWidth="1"/>
  </cols>
  <sheetData>
    <row r="1" spans="1:7" s="1" customFormat="1" ht="15.75" customHeight="1">
      <c r="A1" s="17" t="s">
        <v>0</v>
      </c>
      <c r="B1" s="16"/>
      <c r="C1" s="16"/>
      <c r="D1" s="16"/>
      <c r="E1" s="16"/>
    </row>
    <row r="2" spans="1:7" s="1" customFormat="1" ht="15.75" customHeight="1">
      <c r="A2" s="18" t="s">
        <v>104</v>
      </c>
      <c r="B2" s="15"/>
      <c r="C2" s="15"/>
      <c r="D2" s="15"/>
      <c r="E2" s="15"/>
    </row>
    <row r="3" spans="1:7" s="1" customFormat="1" ht="27" customHeight="1">
      <c r="A3" s="248" t="s">
        <v>56</v>
      </c>
      <c r="B3" s="248"/>
      <c r="C3" s="248"/>
      <c r="D3" s="248"/>
      <c r="E3" s="248"/>
    </row>
    <row r="5" spans="1:7" ht="27.75" customHeight="1">
      <c r="A5" s="3" t="s">
        <v>1</v>
      </c>
      <c r="B5" s="3" t="s">
        <v>13</v>
      </c>
      <c r="C5" s="3" t="s">
        <v>14</v>
      </c>
      <c r="D5" s="3" t="s">
        <v>38</v>
      </c>
      <c r="E5" s="3" t="s">
        <v>20</v>
      </c>
      <c r="F5" s="3" t="s">
        <v>102</v>
      </c>
      <c r="G5" s="3" t="s">
        <v>103</v>
      </c>
    </row>
    <row r="6" spans="1:7" ht="18" customHeight="1">
      <c r="A6" s="6">
        <v>1</v>
      </c>
      <c r="B6" s="7" t="s">
        <v>82</v>
      </c>
      <c r="C6" s="6" t="s">
        <v>15</v>
      </c>
      <c r="D6" s="6"/>
      <c r="E6" s="14">
        <v>10</v>
      </c>
      <c r="F6" s="19">
        <v>100000</v>
      </c>
      <c r="G6" s="19">
        <f>+F6*E6</f>
        <v>1000000</v>
      </c>
    </row>
    <row r="7" spans="1:7" ht="18" customHeight="1">
      <c r="A7" s="6">
        <v>2</v>
      </c>
      <c r="B7" s="8" t="s">
        <v>83</v>
      </c>
      <c r="C7" s="6" t="s">
        <v>15</v>
      </c>
      <c r="D7" s="6"/>
      <c r="E7" s="14">
        <v>10</v>
      </c>
      <c r="F7" s="19">
        <v>120000</v>
      </c>
      <c r="G7" s="19">
        <f t="shared" ref="G7:G18" si="0">+F7*E7</f>
        <v>1200000</v>
      </c>
    </row>
    <row r="8" spans="1:7" ht="18" customHeight="1">
      <c r="A8" s="6">
        <v>3</v>
      </c>
      <c r="B8" s="8" t="s">
        <v>84</v>
      </c>
      <c r="C8" s="6" t="s">
        <v>15</v>
      </c>
      <c r="D8" s="6"/>
      <c r="E8" s="14">
        <v>10</v>
      </c>
      <c r="F8" s="19">
        <v>100000</v>
      </c>
      <c r="G8" s="19">
        <f t="shared" si="0"/>
        <v>1000000</v>
      </c>
    </row>
    <row r="9" spans="1:7" ht="18" customHeight="1">
      <c r="A9" s="6">
        <v>4</v>
      </c>
      <c r="B9" s="8" t="s">
        <v>85</v>
      </c>
      <c r="C9" s="6" t="s">
        <v>15</v>
      </c>
      <c r="D9" s="6"/>
      <c r="E9" s="14">
        <v>10</v>
      </c>
      <c r="F9" s="19">
        <v>160000</v>
      </c>
      <c r="G9" s="19">
        <f t="shared" si="0"/>
        <v>1600000</v>
      </c>
    </row>
    <row r="10" spans="1:7" ht="18" customHeight="1">
      <c r="A10" s="6">
        <v>5</v>
      </c>
      <c r="B10" s="8" t="s">
        <v>86</v>
      </c>
      <c r="C10" s="6" t="s">
        <v>15</v>
      </c>
      <c r="D10" s="6" t="s">
        <v>87</v>
      </c>
      <c r="E10" s="14">
        <v>5</v>
      </c>
      <c r="F10" s="19">
        <v>280000</v>
      </c>
      <c r="G10" s="19">
        <f t="shared" si="0"/>
        <v>1400000</v>
      </c>
    </row>
    <row r="11" spans="1:7" ht="18" customHeight="1">
      <c r="A11" s="6">
        <v>6</v>
      </c>
      <c r="B11" s="8" t="s">
        <v>88</v>
      </c>
      <c r="C11" s="6" t="s">
        <v>15</v>
      </c>
      <c r="D11" s="6"/>
      <c r="E11" s="14">
        <v>5</v>
      </c>
      <c r="F11" s="19">
        <v>210000</v>
      </c>
      <c r="G11" s="19">
        <f t="shared" si="0"/>
        <v>1050000</v>
      </c>
    </row>
    <row r="12" spans="1:7" ht="18" customHeight="1">
      <c r="A12" s="6">
        <v>7</v>
      </c>
      <c r="B12" s="8" t="s">
        <v>89</v>
      </c>
      <c r="C12" s="6" t="s">
        <v>25</v>
      </c>
      <c r="D12" s="6"/>
      <c r="E12" s="14">
        <v>100</v>
      </c>
      <c r="F12" s="19">
        <v>290000</v>
      </c>
      <c r="G12" s="19">
        <f t="shared" si="0"/>
        <v>29000000</v>
      </c>
    </row>
    <row r="13" spans="1:7" ht="18" customHeight="1">
      <c r="A13" s="6">
        <v>8</v>
      </c>
      <c r="B13" s="8" t="s">
        <v>90</v>
      </c>
      <c r="C13" s="6" t="s">
        <v>2</v>
      </c>
      <c r="D13" s="6" t="s">
        <v>91</v>
      </c>
      <c r="E13" s="14">
        <v>2</v>
      </c>
      <c r="F13" s="19">
        <v>2500000</v>
      </c>
      <c r="G13" s="19">
        <f t="shared" si="0"/>
        <v>5000000</v>
      </c>
    </row>
    <row r="14" spans="1:7" ht="18" customHeight="1">
      <c r="A14" s="6">
        <v>9</v>
      </c>
      <c r="B14" s="8" t="s">
        <v>92</v>
      </c>
      <c r="C14" s="6" t="s">
        <v>95</v>
      </c>
      <c r="D14" s="6" t="s">
        <v>94</v>
      </c>
      <c r="E14" s="14">
        <v>2</v>
      </c>
      <c r="F14" s="19">
        <v>3320000</v>
      </c>
      <c r="G14" s="19">
        <f t="shared" si="0"/>
        <v>6640000</v>
      </c>
    </row>
    <row r="15" spans="1:7" ht="18" customHeight="1">
      <c r="A15" s="6">
        <v>10</v>
      </c>
      <c r="B15" s="8" t="s">
        <v>93</v>
      </c>
      <c r="C15" s="6" t="s">
        <v>96</v>
      </c>
      <c r="D15" s="6" t="s">
        <v>94</v>
      </c>
      <c r="E15" s="14">
        <v>4</v>
      </c>
      <c r="F15" s="19">
        <v>3320000</v>
      </c>
      <c r="G15" s="19">
        <f t="shared" si="0"/>
        <v>13280000</v>
      </c>
    </row>
    <row r="16" spans="1:7" ht="18" customHeight="1">
      <c r="A16" s="6">
        <v>11</v>
      </c>
      <c r="B16" s="8" t="s">
        <v>97</v>
      </c>
      <c r="C16" s="6" t="s">
        <v>2</v>
      </c>
      <c r="D16" s="6" t="s">
        <v>98</v>
      </c>
      <c r="E16" s="14">
        <v>1</v>
      </c>
      <c r="F16" s="19">
        <v>6500000</v>
      </c>
      <c r="G16" s="19">
        <f t="shared" si="0"/>
        <v>6500000</v>
      </c>
    </row>
    <row r="17" spans="1:7" ht="18" customHeight="1">
      <c r="A17" s="6">
        <v>12</v>
      </c>
      <c r="B17" s="8" t="s">
        <v>99</v>
      </c>
      <c r="C17" s="6" t="s">
        <v>96</v>
      </c>
      <c r="D17" s="6"/>
      <c r="E17" s="14">
        <v>1</v>
      </c>
      <c r="F17" s="19">
        <v>3650000</v>
      </c>
      <c r="G17" s="19">
        <f t="shared" si="0"/>
        <v>3650000</v>
      </c>
    </row>
    <row r="18" spans="1:7" ht="18" customHeight="1">
      <c r="A18" s="6">
        <v>13</v>
      </c>
      <c r="B18" s="8" t="s">
        <v>100</v>
      </c>
      <c r="C18" s="6" t="s">
        <v>2</v>
      </c>
      <c r="D18" s="6" t="s">
        <v>101</v>
      </c>
      <c r="E18" s="14">
        <v>1</v>
      </c>
      <c r="F18" s="19">
        <v>36960000</v>
      </c>
      <c r="G18" s="19">
        <f t="shared" si="0"/>
        <v>36960000</v>
      </c>
    </row>
    <row r="19" spans="1:7">
      <c r="F19" s="2"/>
      <c r="G19" s="29">
        <f>SUM(G6:G18)</f>
        <v>108280000</v>
      </c>
    </row>
  </sheetData>
  <autoFilter ref="A5:E9"/>
  <mergeCells count="1">
    <mergeCell ref="A3:E3"/>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workbookViewId="0">
      <selection activeCell="D8" sqref="D8"/>
    </sheetView>
  </sheetViews>
  <sheetFormatPr defaultRowHeight="16.5"/>
  <cols>
    <col min="1" max="1" width="6.42578125" style="192" customWidth="1"/>
    <col min="2" max="2" width="30.140625" style="192" customWidth="1"/>
    <col min="3" max="3" width="23.5703125" style="192" customWidth="1"/>
    <col min="4" max="4" width="25.140625" style="195" customWidth="1"/>
    <col min="5" max="5" width="20.28515625" style="192" customWidth="1"/>
    <col min="6" max="16384" width="9.140625" style="192"/>
  </cols>
  <sheetData>
    <row r="1" spans="1:10" s="185" customFormat="1" ht="15.75" customHeight="1">
      <c r="A1" s="182" t="s">
        <v>0</v>
      </c>
      <c r="B1" s="183"/>
      <c r="C1" s="183"/>
      <c r="D1" s="184"/>
      <c r="E1" s="183"/>
      <c r="F1" s="183"/>
      <c r="G1" s="183"/>
      <c r="H1" s="183"/>
      <c r="I1" s="183"/>
    </row>
    <row r="2" spans="1:10" s="185" customFormat="1" ht="15.75" customHeight="1">
      <c r="A2" s="186" t="s">
        <v>268</v>
      </c>
      <c r="B2" s="187"/>
      <c r="C2" s="187"/>
      <c r="D2" s="188"/>
      <c r="E2" s="187"/>
      <c r="F2" s="187"/>
      <c r="G2" s="187"/>
      <c r="H2" s="187"/>
      <c r="I2" s="187"/>
    </row>
    <row r="3" spans="1:10" s="185" customFormat="1" ht="15.75" customHeight="1">
      <c r="A3" s="186"/>
      <c r="B3" s="187"/>
      <c r="C3" s="187"/>
      <c r="D3" s="188"/>
      <c r="E3" s="187"/>
      <c r="F3" s="187"/>
      <c r="G3" s="187"/>
      <c r="H3" s="187"/>
      <c r="I3" s="187"/>
    </row>
    <row r="4" spans="1:10" s="185" customFormat="1" ht="27" customHeight="1">
      <c r="A4" s="249" t="s">
        <v>458</v>
      </c>
      <c r="B4" s="249"/>
      <c r="C4" s="249"/>
      <c r="D4" s="249"/>
      <c r="E4" s="249"/>
      <c r="F4" s="189"/>
      <c r="G4" s="189"/>
      <c r="H4" s="189"/>
      <c r="I4" s="189"/>
      <c r="J4" s="189"/>
    </row>
    <row r="5" spans="1:10" s="185" customFormat="1" ht="27" customHeight="1">
      <c r="A5" s="249" t="s">
        <v>370</v>
      </c>
      <c r="B5" s="249"/>
      <c r="C5" s="249"/>
      <c r="D5" s="249"/>
      <c r="E5" s="249"/>
      <c r="F5" s="189"/>
      <c r="G5" s="189"/>
      <c r="H5" s="189"/>
      <c r="I5" s="189"/>
      <c r="J5" s="189"/>
    </row>
    <row r="6" spans="1:10">
      <c r="A6" s="190"/>
      <c r="B6" s="190"/>
      <c r="C6" s="190"/>
      <c r="D6" s="191"/>
      <c r="E6" s="190" t="s">
        <v>467</v>
      </c>
    </row>
    <row r="7" spans="1:10" ht="33">
      <c r="A7" s="197" t="s">
        <v>1</v>
      </c>
      <c r="B7" s="197" t="s">
        <v>460</v>
      </c>
      <c r="C7" s="198" t="s">
        <v>468</v>
      </c>
      <c r="D7" s="199" t="s">
        <v>469</v>
      </c>
      <c r="E7" s="197" t="s">
        <v>21</v>
      </c>
    </row>
    <row r="8" spans="1:10" ht="27.75" customHeight="1">
      <c r="A8" s="32">
        <v>1</v>
      </c>
      <c r="B8" s="176" t="s">
        <v>459</v>
      </c>
      <c r="C8" s="32" t="e">
        <f>+'DM IN'!#REF!</f>
        <v>#REF!</v>
      </c>
      <c r="D8" s="193" t="e">
        <f>+'DM IN'!#REF!</f>
        <v>#REF!</v>
      </c>
      <c r="E8" s="176"/>
    </row>
    <row r="9" spans="1:10" ht="27.75" customHeight="1">
      <c r="A9" s="32">
        <v>2</v>
      </c>
      <c r="B9" s="176" t="s">
        <v>461</v>
      </c>
      <c r="C9" s="32">
        <f>+'KHOA LS'!A123</f>
        <v>116</v>
      </c>
      <c r="D9" s="193">
        <f>+'KHOA LS'!H124</f>
        <v>2638423620</v>
      </c>
      <c r="E9" s="176"/>
    </row>
    <row r="10" spans="1:10" ht="27.75" customHeight="1">
      <c r="A10" s="32">
        <v>3</v>
      </c>
      <c r="B10" s="176" t="s">
        <v>462</v>
      </c>
      <c r="C10" s="32">
        <f>+IT!$B$84</f>
        <v>75</v>
      </c>
      <c r="D10" s="193">
        <f>+IT!F85</f>
        <v>123706999.90000001</v>
      </c>
      <c r="E10" s="176"/>
    </row>
    <row r="11" spans="1:10" ht="27.75" customHeight="1">
      <c r="A11" s="32">
        <v>4</v>
      </c>
      <c r="B11" s="176" t="s">
        <v>463</v>
      </c>
      <c r="C11" s="32">
        <f>+HCQT!F37</f>
        <v>0</v>
      </c>
      <c r="D11" s="193"/>
      <c r="E11" s="176"/>
    </row>
    <row r="12" spans="1:10" ht="27.75" customHeight="1">
      <c r="A12" s="32">
        <v>5</v>
      </c>
      <c r="B12" s="176" t="s">
        <v>464</v>
      </c>
      <c r="C12" s="32">
        <f>+KSNK!A42</f>
        <v>34</v>
      </c>
      <c r="D12" s="193">
        <f>+KSNK!G43</f>
        <v>0</v>
      </c>
      <c r="E12" s="176"/>
    </row>
    <row r="13" spans="1:10" ht="27.75" customHeight="1">
      <c r="A13" s="32">
        <v>6</v>
      </c>
      <c r="B13" s="176" t="s">
        <v>465</v>
      </c>
      <c r="C13" s="32"/>
      <c r="D13" s="193"/>
      <c r="E13" s="176"/>
    </row>
    <row r="14" spans="1:10" s="194" customFormat="1" ht="27.75" customHeight="1">
      <c r="A14" s="34"/>
      <c r="B14" s="34" t="s">
        <v>466</v>
      </c>
      <c r="C14" s="34"/>
      <c r="D14" s="200" t="e">
        <f>SUM(D8:D13)</f>
        <v>#REF!</v>
      </c>
      <c r="E14" s="34"/>
    </row>
  </sheetData>
  <mergeCells count="2">
    <mergeCell ref="A4:E4"/>
    <mergeCell ref="A5:E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H267"/>
  <sheetViews>
    <sheetView tabSelected="1" zoomScaleNormal="100" zoomScaleSheetLayoutView="85" workbookViewId="0">
      <pane ySplit="8" topLeftCell="A251" activePane="bottomLeft" state="frozen"/>
      <selection activeCell="B1" sqref="B1"/>
      <selection pane="bottomLeft" activeCell="D255" sqref="D255"/>
    </sheetView>
  </sheetViews>
  <sheetFormatPr defaultRowHeight="18.75"/>
  <cols>
    <col min="1" max="1" width="5.7109375" style="206" customWidth="1"/>
    <col min="2" max="2" width="22" style="209" customWidth="1"/>
    <col min="3" max="3" width="41.28515625" style="209" customWidth="1"/>
    <col min="4" max="4" width="15.7109375" style="211" customWidth="1"/>
    <col min="5" max="5" width="12.85546875" style="206" customWidth="1"/>
    <col min="6" max="6" width="20.42578125" style="204" customWidth="1"/>
    <col min="7" max="7" width="21" style="202" customWidth="1"/>
    <col min="8" max="16384" width="9.140625" style="202"/>
  </cols>
  <sheetData>
    <row r="1" spans="1:8" s="201" customFormat="1" ht="20.25" customHeight="1">
      <c r="A1" s="233" t="s">
        <v>772</v>
      </c>
      <c r="B1" s="233"/>
      <c r="C1" s="209"/>
      <c r="D1" s="252" t="s">
        <v>270</v>
      </c>
      <c r="E1" s="252"/>
      <c r="F1" s="252"/>
      <c r="G1" s="210"/>
      <c r="H1" s="210"/>
    </row>
    <row r="2" spans="1:8" s="201" customFormat="1" ht="19.5" customHeight="1">
      <c r="A2" s="234" t="s">
        <v>0</v>
      </c>
      <c r="B2" s="234"/>
      <c r="C2" s="244"/>
      <c r="D2" s="252" t="s">
        <v>271</v>
      </c>
      <c r="E2" s="252"/>
      <c r="F2" s="252"/>
      <c r="G2" s="210"/>
      <c r="H2" s="210"/>
    </row>
    <row r="3" spans="1:8" s="201" customFormat="1" ht="21.75" customHeight="1">
      <c r="A3" s="206"/>
      <c r="B3" s="209"/>
      <c r="C3" s="209"/>
      <c r="D3" s="211"/>
      <c r="E3" s="253"/>
      <c r="F3" s="253"/>
    </row>
    <row r="4" spans="1:8" s="201" customFormat="1" ht="21.75" customHeight="1">
      <c r="A4" s="245"/>
      <c r="B4" s="209"/>
      <c r="C4" s="255" t="s">
        <v>844</v>
      </c>
      <c r="D4" s="255"/>
      <c r="E4" s="255"/>
      <c r="F4" s="255"/>
    </row>
    <row r="5" spans="1:8" s="246" customFormat="1" ht="36" customHeight="1">
      <c r="A5" s="247"/>
      <c r="B5" s="256" t="s">
        <v>715</v>
      </c>
      <c r="C5" s="256"/>
      <c r="D5" s="256"/>
      <c r="E5" s="256"/>
      <c r="F5" s="256"/>
    </row>
    <row r="6" spans="1:8" s="201" customFormat="1" ht="36" customHeight="1">
      <c r="A6" s="254" t="s">
        <v>845</v>
      </c>
      <c r="B6" s="254"/>
      <c r="C6" s="254"/>
      <c r="D6" s="254"/>
      <c r="E6" s="254"/>
      <c r="F6" s="254"/>
    </row>
    <row r="7" spans="1:8" ht="24" customHeight="1"/>
    <row r="8" spans="1:8" ht="36.75" customHeight="1">
      <c r="A8" s="214" t="s">
        <v>1</v>
      </c>
      <c r="B8" s="214" t="s">
        <v>769</v>
      </c>
      <c r="C8" s="214" t="s">
        <v>770</v>
      </c>
      <c r="D8" s="214" t="s">
        <v>38</v>
      </c>
      <c r="E8" s="214" t="s">
        <v>620</v>
      </c>
      <c r="F8" s="215" t="s">
        <v>771</v>
      </c>
    </row>
    <row r="9" spans="1:8">
      <c r="A9" s="216">
        <v>1</v>
      </c>
      <c r="B9" s="217" t="s">
        <v>473</v>
      </c>
      <c r="C9" s="217"/>
      <c r="D9" s="216" t="s">
        <v>621</v>
      </c>
      <c r="E9" s="216" t="s">
        <v>622</v>
      </c>
      <c r="F9" s="227">
        <v>3000</v>
      </c>
      <c r="G9" s="207"/>
    </row>
    <row r="10" spans="1:8">
      <c r="A10" s="216">
        <v>2</v>
      </c>
      <c r="B10" s="217" t="s">
        <v>474</v>
      </c>
      <c r="C10" s="217"/>
      <c r="D10" s="216" t="s">
        <v>621</v>
      </c>
      <c r="E10" s="216" t="s">
        <v>622</v>
      </c>
      <c r="F10" s="227">
        <v>4200</v>
      </c>
      <c r="G10" s="207"/>
    </row>
    <row r="11" spans="1:8">
      <c r="A11" s="216">
        <v>3</v>
      </c>
      <c r="B11" s="217" t="s">
        <v>475</v>
      </c>
      <c r="C11" s="217"/>
      <c r="D11" s="216" t="s">
        <v>621</v>
      </c>
      <c r="E11" s="216" t="s">
        <v>622</v>
      </c>
      <c r="F11" s="227">
        <v>6700</v>
      </c>
      <c r="G11" s="207"/>
    </row>
    <row r="12" spans="1:8">
      <c r="A12" s="216">
        <v>4</v>
      </c>
      <c r="B12" s="217" t="s">
        <v>476</v>
      </c>
      <c r="C12" s="217"/>
      <c r="D12" s="216" t="s">
        <v>623</v>
      </c>
      <c r="E12" s="216" t="s">
        <v>228</v>
      </c>
      <c r="F12" s="227">
        <v>25</v>
      </c>
      <c r="G12" s="207"/>
    </row>
    <row r="13" spans="1:8">
      <c r="A13" s="216">
        <v>5</v>
      </c>
      <c r="B13" s="217" t="s">
        <v>477</v>
      </c>
      <c r="C13" s="217"/>
      <c r="D13" s="216" t="s">
        <v>623</v>
      </c>
      <c r="E13" s="216" t="s">
        <v>228</v>
      </c>
      <c r="F13" s="227">
        <v>25</v>
      </c>
      <c r="G13" s="207"/>
    </row>
    <row r="14" spans="1:8">
      <c r="A14" s="216">
        <v>6</v>
      </c>
      <c r="B14" s="217" t="s">
        <v>478</v>
      </c>
      <c r="C14" s="217"/>
      <c r="D14" s="216" t="s">
        <v>623</v>
      </c>
      <c r="E14" s="216" t="s">
        <v>228</v>
      </c>
      <c r="F14" s="227">
        <v>25</v>
      </c>
      <c r="G14" s="207"/>
    </row>
    <row r="15" spans="1:8">
      <c r="A15" s="216">
        <v>7</v>
      </c>
      <c r="B15" s="218" t="s">
        <v>479</v>
      </c>
      <c r="C15" s="218"/>
      <c r="D15" s="216" t="s">
        <v>621</v>
      </c>
      <c r="E15" s="216" t="s">
        <v>622</v>
      </c>
      <c r="F15" s="227">
        <v>12500</v>
      </c>
      <c r="G15" s="207"/>
    </row>
    <row r="16" spans="1:8">
      <c r="A16" s="216">
        <v>8</v>
      </c>
      <c r="B16" s="217" t="s">
        <v>480</v>
      </c>
      <c r="C16" s="217"/>
      <c r="D16" s="216" t="s">
        <v>623</v>
      </c>
      <c r="E16" s="216" t="s">
        <v>228</v>
      </c>
      <c r="F16" s="227">
        <v>625</v>
      </c>
      <c r="G16" s="207"/>
    </row>
    <row r="17" spans="1:7">
      <c r="A17" s="216">
        <v>9</v>
      </c>
      <c r="B17" s="217" t="s">
        <v>481</v>
      </c>
      <c r="C17" s="217"/>
      <c r="D17" s="216" t="s">
        <v>623</v>
      </c>
      <c r="E17" s="216" t="s">
        <v>228</v>
      </c>
      <c r="F17" s="227">
        <v>65</v>
      </c>
      <c r="G17" s="207"/>
    </row>
    <row r="18" spans="1:7" ht="24">
      <c r="A18" s="216">
        <v>10</v>
      </c>
      <c r="B18" s="217" t="s">
        <v>329</v>
      </c>
      <c r="C18" s="217"/>
      <c r="D18" s="216" t="s">
        <v>669</v>
      </c>
      <c r="E18" s="216" t="s">
        <v>131</v>
      </c>
      <c r="F18" s="227">
        <v>5000</v>
      </c>
      <c r="G18" s="207"/>
    </row>
    <row r="19" spans="1:7" ht="36">
      <c r="A19" s="216">
        <v>11</v>
      </c>
      <c r="B19" s="217" t="s">
        <v>333</v>
      </c>
      <c r="C19" s="217"/>
      <c r="D19" s="216" t="s">
        <v>670</v>
      </c>
      <c r="E19" s="216" t="s">
        <v>131</v>
      </c>
      <c r="F19" s="227">
        <v>50</v>
      </c>
      <c r="G19" s="207"/>
    </row>
    <row r="20" spans="1:7">
      <c r="A20" s="216">
        <v>12</v>
      </c>
      <c r="B20" s="217" t="s">
        <v>482</v>
      </c>
      <c r="C20" s="217"/>
      <c r="D20" s="216" t="s">
        <v>624</v>
      </c>
      <c r="E20" s="216" t="s">
        <v>231</v>
      </c>
      <c r="F20" s="227">
        <v>300</v>
      </c>
      <c r="G20" s="207"/>
    </row>
    <row r="21" spans="1:7">
      <c r="A21" s="216">
        <v>13</v>
      </c>
      <c r="B21" s="218" t="s">
        <v>483</v>
      </c>
      <c r="C21" s="218"/>
      <c r="D21" s="216" t="s">
        <v>624</v>
      </c>
      <c r="E21" s="216" t="s">
        <v>231</v>
      </c>
      <c r="F21" s="227">
        <v>4200</v>
      </c>
      <c r="G21" s="207"/>
    </row>
    <row r="22" spans="1:7">
      <c r="A22" s="216">
        <v>14</v>
      </c>
      <c r="B22" s="217" t="s">
        <v>484</v>
      </c>
      <c r="C22" s="217"/>
      <c r="D22" s="216" t="s">
        <v>624</v>
      </c>
      <c r="E22" s="216" t="s">
        <v>231</v>
      </c>
      <c r="F22" s="227">
        <v>550</v>
      </c>
      <c r="G22" s="207"/>
    </row>
    <row r="23" spans="1:7">
      <c r="A23" s="216">
        <v>15</v>
      </c>
      <c r="B23" s="217" t="s">
        <v>485</v>
      </c>
      <c r="C23" s="217"/>
      <c r="D23" s="216" t="s">
        <v>624</v>
      </c>
      <c r="E23" s="216" t="s">
        <v>231</v>
      </c>
      <c r="F23" s="227">
        <v>100</v>
      </c>
      <c r="G23" s="207"/>
    </row>
    <row r="24" spans="1:7">
      <c r="A24" s="216">
        <v>16</v>
      </c>
      <c r="B24" s="217" t="s">
        <v>486</v>
      </c>
      <c r="C24" s="217"/>
      <c r="D24" s="216" t="s">
        <v>625</v>
      </c>
      <c r="E24" s="216" t="s">
        <v>68</v>
      </c>
      <c r="F24" s="227">
        <v>650</v>
      </c>
      <c r="G24" s="207"/>
    </row>
    <row r="25" spans="1:7" ht="24">
      <c r="A25" s="216">
        <v>17</v>
      </c>
      <c r="B25" s="217" t="s">
        <v>487</v>
      </c>
      <c r="C25" s="217"/>
      <c r="D25" s="216" t="s">
        <v>624</v>
      </c>
      <c r="E25" s="216" t="s">
        <v>231</v>
      </c>
      <c r="F25" s="227">
        <v>700</v>
      </c>
      <c r="G25" s="207"/>
    </row>
    <row r="26" spans="1:7">
      <c r="A26" s="216">
        <v>18</v>
      </c>
      <c r="B26" s="217" t="s">
        <v>488</v>
      </c>
      <c r="C26" s="217"/>
      <c r="D26" s="216" t="s">
        <v>624</v>
      </c>
      <c r="E26" s="216" t="s">
        <v>231</v>
      </c>
      <c r="F26" s="227">
        <v>1000</v>
      </c>
      <c r="G26" s="207"/>
    </row>
    <row r="27" spans="1:7">
      <c r="A27" s="216">
        <v>19</v>
      </c>
      <c r="B27" s="219" t="s">
        <v>489</v>
      </c>
      <c r="C27" s="219"/>
      <c r="D27" s="216" t="s">
        <v>624</v>
      </c>
      <c r="E27" s="216" t="s">
        <v>231</v>
      </c>
      <c r="F27" s="227">
        <v>1300</v>
      </c>
      <c r="G27" s="207"/>
    </row>
    <row r="28" spans="1:7">
      <c r="A28" s="216">
        <v>20</v>
      </c>
      <c r="B28" s="219" t="s">
        <v>490</v>
      </c>
      <c r="C28" s="219"/>
      <c r="D28" s="216" t="s">
        <v>624</v>
      </c>
      <c r="E28" s="216" t="s">
        <v>231</v>
      </c>
      <c r="F28" s="227">
        <v>30</v>
      </c>
      <c r="G28" s="207"/>
    </row>
    <row r="29" spans="1:7">
      <c r="A29" s="216">
        <v>21</v>
      </c>
      <c r="B29" s="219" t="s">
        <v>491</v>
      </c>
      <c r="C29" s="219"/>
      <c r="D29" s="216" t="s">
        <v>624</v>
      </c>
      <c r="E29" s="216" t="s">
        <v>231</v>
      </c>
      <c r="F29" s="227">
        <v>80</v>
      </c>
      <c r="G29" s="207"/>
    </row>
    <row r="30" spans="1:7">
      <c r="A30" s="216">
        <v>22</v>
      </c>
      <c r="B30" s="219" t="s">
        <v>492</v>
      </c>
      <c r="C30" s="219"/>
      <c r="D30" s="216" t="s">
        <v>626</v>
      </c>
      <c r="E30" s="216" t="s">
        <v>131</v>
      </c>
      <c r="F30" s="227">
        <v>170</v>
      </c>
      <c r="G30" s="207"/>
    </row>
    <row r="31" spans="1:7">
      <c r="A31" s="216">
        <v>23</v>
      </c>
      <c r="B31" s="219" t="s">
        <v>493</v>
      </c>
      <c r="C31" s="219"/>
      <c r="D31" s="216" t="s">
        <v>627</v>
      </c>
      <c r="E31" s="216" t="s">
        <v>131</v>
      </c>
      <c r="F31" s="227">
        <v>40</v>
      </c>
      <c r="G31" s="207"/>
    </row>
    <row r="32" spans="1:7">
      <c r="A32" s="216">
        <v>24</v>
      </c>
      <c r="B32" s="219" t="s">
        <v>494</v>
      </c>
      <c r="C32" s="219"/>
      <c r="D32" s="216" t="s">
        <v>627</v>
      </c>
      <c r="E32" s="216" t="s">
        <v>131</v>
      </c>
      <c r="F32" s="227">
        <v>875</v>
      </c>
      <c r="G32" s="207"/>
    </row>
    <row r="33" spans="1:7" ht="24">
      <c r="A33" s="216">
        <v>25</v>
      </c>
      <c r="B33" s="219" t="s">
        <v>495</v>
      </c>
      <c r="C33" s="219"/>
      <c r="D33" s="216" t="s">
        <v>628</v>
      </c>
      <c r="E33" s="216" t="s">
        <v>80</v>
      </c>
      <c r="F33" s="227">
        <v>4200</v>
      </c>
      <c r="G33" s="207"/>
    </row>
    <row r="34" spans="1:7">
      <c r="A34" s="216">
        <v>26</v>
      </c>
      <c r="B34" s="219" t="s">
        <v>496</v>
      </c>
      <c r="C34" s="219"/>
      <c r="D34" s="216" t="s">
        <v>629</v>
      </c>
      <c r="E34" s="216" t="s">
        <v>80</v>
      </c>
      <c r="F34" s="227">
        <v>1000</v>
      </c>
      <c r="G34" s="207"/>
    </row>
    <row r="35" spans="1:7">
      <c r="A35" s="216">
        <v>27</v>
      </c>
      <c r="B35" s="219" t="s">
        <v>497</v>
      </c>
      <c r="C35" s="219"/>
      <c r="D35" s="216" t="s">
        <v>630</v>
      </c>
      <c r="E35" s="216" t="s">
        <v>80</v>
      </c>
      <c r="F35" s="227">
        <v>2100</v>
      </c>
      <c r="G35" s="207"/>
    </row>
    <row r="36" spans="1:7">
      <c r="A36" s="216">
        <v>28</v>
      </c>
      <c r="B36" s="219" t="s">
        <v>498</v>
      </c>
      <c r="C36" s="219"/>
      <c r="D36" s="216" t="s">
        <v>631</v>
      </c>
      <c r="E36" s="216" t="s">
        <v>80</v>
      </c>
      <c r="F36" s="227">
        <v>2100</v>
      </c>
      <c r="G36" s="207"/>
    </row>
    <row r="37" spans="1:7" ht="24">
      <c r="A37" s="216">
        <v>29</v>
      </c>
      <c r="B37" s="219" t="s">
        <v>499</v>
      </c>
      <c r="C37" s="219"/>
      <c r="D37" s="216" t="s">
        <v>632</v>
      </c>
      <c r="E37" s="216" t="s">
        <v>80</v>
      </c>
      <c r="F37" s="227">
        <v>300</v>
      </c>
      <c r="G37" s="207"/>
    </row>
    <row r="38" spans="1:7">
      <c r="A38" s="216">
        <v>30</v>
      </c>
      <c r="B38" s="219" t="s">
        <v>500</v>
      </c>
      <c r="C38" s="219"/>
      <c r="D38" s="216" t="s">
        <v>80</v>
      </c>
      <c r="E38" s="216" t="s">
        <v>80</v>
      </c>
      <c r="F38" s="227">
        <v>60</v>
      </c>
      <c r="G38" s="207"/>
    </row>
    <row r="39" spans="1:7">
      <c r="A39" s="216">
        <v>31</v>
      </c>
      <c r="B39" s="219" t="s">
        <v>501</v>
      </c>
      <c r="C39" s="219"/>
      <c r="D39" s="216" t="s">
        <v>80</v>
      </c>
      <c r="E39" s="216" t="s">
        <v>80</v>
      </c>
      <c r="F39" s="227">
        <v>60</v>
      </c>
      <c r="G39" s="207"/>
    </row>
    <row r="40" spans="1:7">
      <c r="A40" s="216">
        <v>32</v>
      </c>
      <c r="B40" s="219" t="s">
        <v>502</v>
      </c>
      <c r="C40" s="219"/>
      <c r="D40" s="216" t="s">
        <v>633</v>
      </c>
      <c r="E40" s="216" t="s">
        <v>633</v>
      </c>
      <c r="F40" s="227">
        <v>100</v>
      </c>
      <c r="G40" s="207"/>
    </row>
    <row r="41" spans="1:7">
      <c r="A41" s="216">
        <v>33</v>
      </c>
      <c r="B41" s="219" t="s">
        <v>503</v>
      </c>
      <c r="C41" s="219"/>
      <c r="D41" s="216" t="s">
        <v>634</v>
      </c>
      <c r="E41" s="216" t="s">
        <v>212</v>
      </c>
      <c r="F41" s="227">
        <v>8750</v>
      </c>
      <c r="G41" s="207"/>
    </row>
    <row r="42" spans="1:7">
      <c r="A42" s="216">
        <v>34</v>
      </c>
      <c r="B42" s="219" t="s">
        <v>504</v>
      </c>
      <c r="C42" s="219"/>
      <c r="D42" s="216" t="s">
        <v>80</v>
      </c>
      <c r="E42" s="216" t="s">
        <v>80</v>
      </c>
      <c r="F42" s="227">
        <v>250</v>
      </c>
      <c r="G42" s="207"/>
    </row>
    <row r="43" spans="1:7">
      <c r="A43" s="216">
        <v>35</v>
      </c>
      <c r="B43" s="219" t="s">
        <v>505</v>
      </c>
      <c r="C43" s="219"/>
      <c r="D43" s="216" t="s">
        <v>635</v>
      </c>
      <c r="E43" s="216" t="s">
        <v>636</v>
      </c>
      <c r="F43" s="227">
        <v>400</v>
      </c>
      <c r="G43" s="207"/>
    </row>
    <row r="44" spans="1:7">
      <c r="A44" s="216">
        <v>36</v>
      </c>
      <c r="B44" s="219" t="s">
        <v>506</v>
      </c>
      <c r="C44" s="219"/>
      <c r="D44" s="216" t="s">
        <v>637</v>
      </c>
      <c r="E44" s="216" t="s">
        <v>638</v>
      </c>
      <c r="F44" s="227">
        <v>900</v>
      </c>
      <c r="G44" s="207"/>
    </row>
    <row r="45" spans="1:7">
      <c r="A45" s="216">
        <v>37</v>
      </c>
      <c r="B45" s="217" t="s">
        <v>507</v>
      </c>
      <c r="C45" s="217"/>
      <c r="D45" s="220" t="s">
        <v>639</v>
      </c>
      <c r="E45" s="216" t="s">
        <v>2</v>
      </c>
      <c r="F45" s="227">
        <v>40</v>
      </c>
      <c r="G45" s="207"/>
    </row>
    <row r="46" spans="1:7">
      <c r="A46" s="216">
        <v>38</v>
      </c>
      <c r="B46" s="217" t="s">
        <v>508</v>
      </c>
      <c r="C46" s="217"/>
      <c r="D46" s="216" t="s">
        <v>639</v>
      </c>
      <c r="E46" s="216" t="s">
        <v>2</v>
      </c>
      <c r="F46" s="227">
        <v>40</v>
      </c>
      <c r="G46" s="207"/>
    </row>
    <row r="47" spans="1:7">
      <c r="A47" s="216">
        <v>39</v>
      </c>
      <c r="B47" s="217" t="s">
        <v>509</v>
      </c>
      <c r="C47" s="217"/>
      <c r="D47" s="216" t="s">
        <v>639</v>
      </c>
      <c r="E47" s="216" t="s">
        <v>2</v>
      </c>
      <c r="F47" s="227">
        <v>20</v>
      </c>
      <c r="G47" s="207"/>
    </row>
    <row r="48" spans="1:7">
      <c r="A48" s="216">
        <v>40</v>
      </c>
      <c r="B48" s="217" t="s">
        <v>510</v>
      </c>
      <c r="C48" s="217"/>
      <c r="D48" s="216" t="s">
        <v>639</v>
      </c>
      <c r="E48" s="216" t="s">
        <v>2</v>
      </c>
      <c r="F48" s="227">
        <v>50</v>
      </c>
      <c r="G48" s="207"/>
    </row>
    <row r="49" spans="1:7">
      <c r="A49" s="216">
        <v>41</v>
      </c>
      <c r="B49" s="218" t="s">
        <v>511</v>
      </c>
      <c r="C49" s="218"/>
      <c r="D49" s="221" t="s">
        <v>639</v>
      </c>
      <c r="E49" s="216" t="s">
        <v>2</v>
      </c>
      <c r="F49" s="227">
        <v>20</v>
      </c>
      <c r="G49" s="207"/>
    </row>
    <row r="50" spans="1:7">
      <c r="A50" s="216">
        <v>42</v>
      </c>
      <c r="B50" s="217" t="s">
        <v>512</v>
      </c>
      <c r="C50" s="217"/>
      <c r="D50" s="216" t="s">
        <v>639</v>
      </c>
      <c r="E50" s="216" t="s">
        <v>2</v>
      </c>
      <c r="F50" s="227">
        <v>60</v>
      </c>
      <c r="G50" s="207"/>
    </row>
    <row r="51" spans="1:7">
      <c r="A51" s="216">
        <v>43</v>
      </c>
      <c r="B51" s="217" t="s">
        <v>513</v>
      </c>
      <c r="C51" s="217"/>
      <c r="D51" s="216" t="s">
        <v>640</v>
      </c>
      <c r="E51" s="216" t="s">
        <v>641</v>
      </c>
      <c r="F51" s="227">
        <v>210</v>
      </c>
      <c r="G51" s="207"/>
    </row>
    <row r="52" spans="1:7">
      <c r="A52" s="216">
        <v>44</v>
      </c>
      <c r="B52" s="219" t="s">
        <v>514</v>
      </c>
      <c r="C52" s="219"/>
      <c r="D52" s="216" t="s">
        <v>642</v>
      </c>
      <c r="E52" s="216" t="s">
        <v>641</v>
      </c>
      <c r="F52" s="227">
        <v>250</v>
      </c>
      <c r="G52" s="207"/>
    </row>
    <row r="53" spans="1:7">
      <c r="A53" s="216">
        <v>45</v>
      </c>
      <c r="B53" s="219" t="s">
        <v>515</v>
      </c>
      <c r="C53" s="219"/>
      <c r="D53" s="216" t="s">
        <v>641</v>
      </c>
      <c r="E53" s="216" t="s">
        <v>641</v>
      </c>
      <c r="F53" s="227">
        <v>80</v>
      </c>
      <c r="G53" s="207"/>
    </row>
    <row r="54" spans="1:7">
      <c r="A54" s="216">
        <v>46</v>
      </c>
      <c r="B54" s="219" t="s">
        <v>516</v>
      </c>
      <c r="C54" s="219"/>
      <c r="D54" s="216" t="s">
        <v>641</v>
      </c>
      <c r="E54" s="216" t="s">
        <v>641</v>
      </c>
      <c r="F54" s="227">
        <v>40</v>
      </c>
      <c r="G54" s="207"/>
    </row>
    <row r="55" spans="1:7" ht="24">
      <c r="A55" s="216">
        <v>47</v>
      </c>
      <c r="B55" s="219" t="s">
        <v>517</v>
      </c>
      <c r="C55" s="219"/>
      <c r="D55" s="216" t="s">
        <v>643</v>
      </c>
      <c r="E55" s="216" t="s">
        <v>644</v>
      </c>
      <c r="F55" s="227">
        <v>1300</v>
      </c>
      <c r="G55" s="207"/>
    </row>
    <row r="56" spans="1:7">
      <c r="A56" s="216">
        <v>48</v>
      </c>
      <c r="B56" s="219" t="s">
        <v>518</v>
      </c>
      <c r="C56" s="219"/>
      <c r="D56" s="216" t="s">
        <v>645</v>
      </c>
      <c r="E56" s="216" t="s">
        <v>644</v>
      </c>
      <c r="F56" s="227">
        <v>12500</v>
      </c>
      <c r="G56" s="207"/>
    </row>
    <row r="57" spans="1:7">
      <c r="A57" s="216">
        <v>49</v>
      </c>
      <c r="B57" s="219" t="s">
        <v>519</v>
      </c>
      <c r="C57" s="219"/>
      <c r="D57" s="216" t="s">
        <v>646</v>
      </c>
      <c r="E57" s="216" t="s">
        <v>644</v>
      </c>
      <c r="F57" s="227">
        <v>300</v>
      </c>
      <c r="G57" s="207"/>
    </row>
    <row r="58" spans="1:7">
      <c r="A58" s="216">
        <v>50</v>
      </c>
      <c r="B58" s="219" t="s">
        <v>520</v>
      </c>
      <c r="C58" s="219"/>
      <c r="D58" s="216" t="s">
        <v>647</v>
      </c>
      <c r="E58" s="216" t="s">
        <v>644</v>
      </c>
      <c r="F58" s="227">
        <v>40</v>
      </c>
      <c r="G58" s="207"/>
    </row>
    <row r="59" spans="1:7">
      <c r="A59" s="216">
        <v>51</v>
      </c>
      <c r="B59" s="217" t="s">
        <v>521</v>
      </c>
      <c r="C59" s="217"/>
      <c r="D59" s="216" t="s">
        <v>648</v>
      </c>
      <c r="E59" s="216" t="s">
        <v>644</v>
      </c>
      <c r="F59" s="227">
        <v>40</v>
      </c>
      <c r="G59" s="207"/>
    </row>
    <row r="60" spans="1:7">
      <c r="A60" s="216">
        <v>52</v>
      </c>
      <c r="B60" s="219" t="s">
        <v>522</v>
      </c>
      <c r="C60" s="219"/>
      <c r="D60" s="216" t="s">
        <v>649</v>
      </c>
      <c r="E60" s="216" t="s">
        <v>644</v>
      </c>
      <c r="F60" s="227">
        <v>210</v>
      </c>
      <c r="G60" s="207"/>
    </row>
    <row r="61" spans="1:7">
      <c r="A61" s="216">
        <v>53</v>
      </c>
      <c r="B61" s="219" t="s">
        <v>523</v>
      </c>
      <c r="C61" s="219"/>
      <c r="D61" s="216" t="s">
        <v>650</v>
      </c>
      <c r="E61" s="216" t="s">
        <v>80</v>
      </c>
      <c r="F61" s="227">
        <v>400</v>
      </c>
      <c r="G61" s="207"/>
    </row>
    <row r="62" spans="1:7">
      <c r="A62" s="216">
        <v>54</v>
      </c>
      <c r="B62" s="217" t="s">
        <v>524</v>
      </c>
      <c r="C62" s="217"/>
      <c r="D62" s="216" t="s">
        <v>650</v>
      </c>
      <c r="E62" s="216" t="s">
        <v>80</v>
      </c>
      <c r="F62" s="227">
        <v>400</v>
      </c>
      <c r="G62" s="207"/>
    </row>
    <row r="63" spans="1:7">
      <c r="A63" s="216">
        <v>55</v>
      </c>
      <c r="B63" s="218" t="s">
        <v>525</v>
      </c>
      <c r="C63" s="218"/>
      <c r="D63" s="221" t="s">
        <v>651</v>
      </c>
      <c r="E63" s="216" t="s">
        <v>212</v>
      </c>
      <c r="F63" s="227">
        <v>150</v>
      </c>
      <c r="G63" s="207"/>
    </row>
    <row r="64" spans="1:7">
      <c r="A64" s="216">
        <v>56</v>
      </c>
      <c r="B64" s="218" t="s">
        <v>526</v>
      </c>
      <c r="C64" s="218"/>
      <c r="D64" s="221" t="s">
        <v>651</v>
      </c>
      <c r="E64" s="216" t="s">
        <v>212</v>
      </c>
      <c r="F64" s="227">
        <v>50</v>
      </c>
      <c r="G64" s="207"/>
    </row>
    <row r="65" spans="1:7">
      <c r="A65" s="216">
        <v>57</v>
      </c>
      <c r="B65" s="218" t="s">
        <v>527</v>
      </c>
      <c r="C65" s="218"/>
      <c r="D65" s="221" t="s">
        <v>652</v>
      </c>
      <c r="E65" s="216" t="s">
        <v>471</v>
      </c>
      <c r="F65" s="227">
        <v>40</v>
      </c>
      <c r="G65" s="207"/>
    </row>
    <row r="66" spans="1:7">
      <c r="A66" s="216">
        <v>58</v>
      </c>
      <c r="B66" s="218" t="s">
        <v>528</v>
      </c>
      <c r="C66" s="218"/>
      <c r="D66" s="221" t="s">
        <v>652</v>
      </c>
      <c r="E66" s="216" t="s">
        <v>471</v>
      </c>
      <c r="F66" s="227">
        <v>15</v>
      </c>
      <c r="G66" s="207"/>
    </row>
    <row r="67" spans="1:7">
      <c r="A67" s="216">
        <v>59</v>
      </c>
      <c r="B67" s="218" t="s">
        <v>529</v>
      </c>
      <c r="C67" s="218"/>
      <c r="D67" s="221" t="s">
        <v>653</v>
      </c>
      <c r="E67" s="216" t="s">
        <v>471</v>
      </c>
      <c r="F67" s="227">
        <v>3125</v>
      </c>
      <c r="G67" s="207"/>
    </row>
    <row r="68" spans="1:7">
      <c r="A68" s="216">
        <v>60</v>
      </c>
      <c r="B68" s="218" t="s">
        <v>530</v>
      </c>
      <c r="C68" s="218"/>
      <c r="D68" s="221" t="s">
        <v>653</v>
      </c>
      <c r="E68" s="216" t="s">
        <v>471</v>
      </c>
      <c r="F68" s="227">
        <v>2500</v>
      </c>
      <c r="G68" s="207"/>
    </row>
    <row r="69" spans="1:7">
      <c r="A69" s="216">
        <v>61</v>
      </c>
      <c r="B69" s="218" t="s">
        <v>531</v>
      </c>
      <c r="C69" s="218"/>
      <c r="D69" s="221" t="s">
        <v>653</v>
      </c>
      <c r="E69" s="216" t="s">
        <v>471</v>
      </c>
      <c r="F69" s="227">
        <v>1250</v>
      </c>
      <c r="G69" s="207"/>
    </row>
    <row r="70" spans="1:7">
      <c r="A70" s="216">
        <v>62</v>
      </c>
      <c r="B70" s="218" t="s">
        <v>532</v>
      </c>
      <c r="C70" s="218"/>
      <c r="D70" s="221" t="s">
        <v>115</v>
      </c>
      <c r="E70" s="216" t="s">
        <v>115</v>
      </c>
      <c r="F70" s="227">
        <v>300</v>
      </c>
      <c r="G70" s="207"/>
    </row>
    <row r="71" spans="1:7">
      <c r="A71" s="216">
        <v>63</v>
      </c>
      <c r="B71" s="218" t="s">
        <v>533</v>
      </c>
      <c r="C71" s="218"/>
      <c r="D71" s="221" t="s">
        <v>650</v>
      </c>
      <c r="E71" s="216" t="s">
        <v>80</v>
      </c>
      <c r="F71" s="227">
        <v>75000</v>
      </c>
      <c r="G71" s="207"/>
    </row>
    <row r="72" spans="1:7">
      <c r="A72" s="216">
        <v>64</v>
      </c>
      <c r="B72" s="218" t="s">
        <v>534</v>
      </c>
      <c r="C72" s="218"/>
      <c r="D72" s="221" t="s">
        <v>650</v>
      </c>
      <c r="E72" s="216" t="s">
        <v>80</v>
      </c>
      <c r="F72" s="227">
        <v>2500</v>
      </c>
      <c r="G72" s="207"/>
    </row>
    <row r="73" spans="1:7">
      <c r="A73" s="216">
        <v>65</v>
      </c>
      <c r="B73" s="218" t="s">
        <v>535</v>
      </c>
      <c r="C73" s="218"/>
      <c r="D73" s="221" t="s">
        <v>654</v>
      </c>
      <c r="E73" s="216" t="s">
        <v>212</v>
      </c>
      <c r="F73" s="227">
        <v>60</v>
      </c>
      <c r="G73" s="207"/>
    </row>
    <row r="74" spans="1:7">
      <c r="A74" s="216">
        <v>66</v>
      </c>
      <c r="B74" s="218" t="s">
        <v>536</v>
      </c>
      <c r="C74" s="218"/>
      <c r="D74" s="221" t="s">
        <v>655</v>
      </c>
      <c r="E74" s="216" t="s">
        <v>470</v>
      </c>
      <c r="F74" s="227">
        <v>50</v>
      </c>
      <c r="G74" s="207"/>
    </row>
    <row r="75" spans="1:7">
      <c r="A75" s="216">
        <v>67</v>
      </c>
      <c r="B75" s="218" t="s">
        <v>537</v>
      </c>
      <c r="C75" s="218"/>
      <c r="D75" s="221" t="s">
        <v>656</v>
      </c>
      <c r="E75" s="216" t="s">
        <v>212</v>
      </c>
      <c r="F75" s="227">
        <v>20</v>
      </c>
      <c r="G75" s="207"/>
    </row>
    <row r="76" spans="1:7">
      <c r="A76" s="216">
        <v>68</v>
      </c>
      <c r="B76" s="218" t="s">
        <v>538</v>
      </c>
      <c r="C76" s="218"/>
      <c r="D76" s="221" t="s">
        <v>657</v>
      </c>
      <c r="E76" s="216" t="s">
        <v>212</v>
      </c>
      <c r="F76" s="227">
        <v>5</v>
      </c>
      <c r="G76" s="207"/>
    </row>
    <row r="77" spans="1:7">
      <c r="A77" s="216">
        <v>69</v>
      </c>
      <c r="B77" s="218" t="s">
        <v>539</v>
      </c>
      <c r="C77" s="218"/>
      <c r="D77" s="221" t="s">
        <v>657</v>
      </c>
      <c r="E77" s="216" t="s">
        <v>212</v>
      </c>
      <c r="F77" s="227">
        <v>5</v>
      </c>
      <c r="G77" s="207"/>
    </row>
    <row r="78" spans="1:7">
      <c r="A78" s="216">
        <v>70</v>
      </c>
      <c r="B78" s="218" t="s">
        <v>540</v>
      </c>
      <c r="C78" s="218"/>
      <c r="D78" s="221" t="s">
        <v>658</v>
      </c>
      <c r="E78" s="216" t="s">
        <v>212</v>
      </c>
      <c r="F78" s="227">
        <v>20</v>
      </c>
      <c r="G78" s="207"/>
    </row>
    <row r="79" spans="1:7" ht="24">
      <c r="A79" s="216">
        <v>71</v>
      </c>
      <c r="B79" s="218" t="s">
        <v>541</v>
      </c>
      <c r="C79" s="218"/>
      <c r="D79" s="221" t="s">
        <v>659</v>
      </c>
      <c r="E79" s="216" t="s">
        <v>212</v>
      </c>
      <c r="F79" s="227">
        <v>15</v>
      </c>
      <c r="G79" s="207"/>
    </row>
    <row r="80" spans="1:7" ht="24">
      <c r="A80" s="216">
        <v>72</v>
      </c>
      <c r="B80" s="218" t="s">
        <v>542</v>
      </c>
      <c r="C80" s="218"/>
      <c r="D80" s="221" t="s">
        <v>660</v>
      </c>
      <c r="E80" s="216" t="s">
        <v>212</v>
      </c>
      <c r="F80" s="227">
        <v>15</v>
      </c>
      <c r="G80" s="207"/>
    </row>
    <row r="81" spans="1:7" ht="24">
      <c r="A81" s="216">
        <v>73</v>
      </c>
      <c r="B81" s="218" t="s">
        <v>543</v>
      </c>
      <c r="C81" s="218"/>
      <c r="D81" s="221" t="s">
        <v>661</v>
      </c>
      <c r="E81" s="216" t="s">
        <v>212</v>
      </c>
      <c r="F81" s="227">
        <v>20</v>
      </c>
      <c r="G81" s="207"/>
    </row>
    <row r="82" spans="1:7">
      <c r="A82" s="216">
        <v>74</v>
      </c>
      <c r="B82" s="218" t="s">
        <v>544</v>
      </c>
      <c r="C82" s="218"/>
      <c r="D82" s="221" t="s">
        <v>80</v>
      </c>
      <c r="E82" s="216" t="s">
        <v>80</v>
      </c>
      <c r="F82" s="227">
        <v>20</v>
      </c>
      <c r="G82" s="207"/>
    </row>
    <row r="83" spans="1:7" s="205" customFormat="1" ht="168">
      <c r="A83" s="225">
        <v>75</v>
      </c>
      <c r="B83" s="241" t="s">
        <v>545</v>
      </c>
      <c r="C83" s="218" t="s">
        <v>785</v>
      </c>
      <c r="D83" s="243" t="s">
        <v>80</v>
      </c>
      <c r="E83" s="225" t="s">
        <v>80</v>
      </c>
      <c r="F83" s="228">
        <v>30</v>
      </c>
      <c r="G83" s="237"/>
    </row>
    <row r="84" spans="1:7" s="205" customFormat="1" ht="156">
      <c r="A84" s="225">
        <v>76</v>
      </c>
      <c r="B84" s="241" t="s">
        <v>546</v>
      </c>
      <c r="C84" s="218" t="s">
        <v>837</v>
      </c>
      <c r="D84" s="243"/>
      <c r="E84" s="225" t="s">
        <v>80</v>
      </c>
      <c r="F84" s="228">
        <v>20</v>
      </c>
      <c r="G84" s="237"/>
    </row>
    <row r="85" spans="1:7" s="205" customFormat="1" ht="168">
      <c r="A85" s="225">
        <v>77</v>
      </c>
      <c r="B85" s="241" t="s">
        <v>547</v>
      </c>
      <c r="C85" s="218" t="s">
        <v>786</v>
      </c>
      <c r="D85" s="243"/>
      <c r="E85" s="225" t="s">
        <v>472</v>
      </c>
      <c r="F85" s="228">
        <v>500</v>
      </c>
      <c r="G85" s="237"/>
    </row>
    <row r="86" spans="1:7" s="205" customFormat="1" ht="276">
      <c r="A86" s="225">
        <v>78</v>
      </c>
      <c r="B86" s="241" t="s">
        <v>548</v>
      </c>
      <c r="C86" s="218" t="s">
        <v>787</v>
      </c>
      <c r="D86" s="243"/>
      <c r="E86" s="225" t="s">
        <v>68</v>
      </c>
      <c r="F86" s="228">
        <v>160</v>
      </c>
      <c r="G86" s="237"/>
    </row>
    <row r="87" spans="1:7" s="205" customFormat="1" ht="264">
      <c r="A87" s="225">
        <v>79</v>
      </c>
      <c r="B87" s="241" t="s">
        <v>549</v>
      </c>
      <c r="C87" s="218" t="s">
        <v>788</v>
      </c>
      <c r="D87" s="243"/>
      <c r="E87" s="225" t="s">
        <v>68</v>
      </c>
      <c r="F87" s="228">
        <v>190</v>
      </c>
      <c r="G87" s="237"/>
    </row>
    <row r="88" spans="1:7" s="213" customFormat="1" ht="132">
      <c r="A88" s="238">
        <v>80</v>
      </c>
      <c r="B88" s="239" t="s">
        <v>550</v>
      </c>
      <c r="C88" s="223" t="s">
        <v>818</v>
      </c>
      <c r="D88" s="240"/>
      <c r="E88" s="238" t="s">
        <v>472</v>
      </c>
      <c r="F88" s="229">
        <v>5</v>
      </c>
      <c r="G88" s="237"/>
    </row>
    <row r="89" spans="1:7" s="212" customFormat="1" ht="144">
      <c r="A89" s="225">
        <v>81</v>
      </c>
      <c r="B89" s="235" t="s">
        <v>551</v>
      </c>
      <c r="C89" s="222" t="s">
        <v>819</v>
      </c>
      <c r="D89" s="240"/>
      <c r="E89" s="225" t="s">
        <v>472</v>
      </c>
      <c r="F89" s="228">
        <v>20</v>
      </c>
      <c r="G89" s="237"/>
    </row>
    <row r="90" spans="1:7" s="212" customFormat="1" ht="156">
      <c r="A90" s="225">
        <v>82</v>
      </c>
      <c r="B90" s="235" t="s">
        <v>552</v>
      </c>
      <c r="C90" s="222" t="s">
        <v>817</v>
      </c>
      <c r="D90" s="240"/>
      <c r="E90" s="225" t="s">
        <v>472</v>
      </c>
      <c r="F90" s="228">
        <v>5</v>
      </c>
      <c r="G90" s="237"/>
    </row>
    <row r="91" spans="1:7" s="212" customFormat="1" ht="156">
      <c r="A91" s="225">
        <v>83</v>
      </c>
      <c r="B91" s="235" t="s">
        <v>553</v>
      </c>
      <c r="C91" s="222" t="s">
        <v>820</v>
      </c>
      <c r="D91" s="240"/>
      <c r="E91" s="225" t="s">
        <v>472</v>
      </c>
      <c r="F91" s="228">
        <v>5</v>
      </c>
      <c r="G91" s="237"/>
    </row>
    <row r="92" spans="1:7" s="212" customFormat="1" ht="144">
      <c r="A92" s="225">
        <v>84</v>
      </c>
      <c r="B92" s="235" t="s">
        <v>554</v>
      </c>
      <c r="C92" s="222" t="s">
        <v>821</v>
      </c>
      <c r="D92" s="240"/>
      <c r="E92" s="225" t="s">
        <v>472</v>
      </c>
      <c r="F92" s="228">
        <v>20</v>
      </c>
      <c r="G92" s="237"/>
    </row>
    <row r="93" spans="1:7" s="212" customFormat="1" ht="156">
      <c r="A93" s="225">
        <v>85</v>
      </c>
      <c r="B93" s="235" t="s">
        <v>555</v>
      </c>
      <c r="C93" s="222" t="s">
        <v>822</v>
      </c>
      <c r="D93" s="240"/>
      <c r="E93" s="225" t="s">
        <v>472</v>
      </c>
      <c r="F93" s="228">
        <v>30</v>
      </c>
      <c r="G93" s="237"/>
    </row>
    <row r="94" spans="1:7" s="212" customFormat="1" ht="132">
      <c r="A94" s="225">
        <v>86</v>
      </c>
      <c r="B94" s="235" t="s">
        <v>556</v>
      </c>
      <c r="C94" s="222" t="s">
        <v>823</v>
      </c>
      <c r="D94" s="240"/>
      <c r="E94" s="225" t="s">
        <v>472</v>
      </c>
      <c r="F94" s="228">
        <v>10</v>
      </c>
      <c r="G94" s="237"/>
    </row>
    <row r="95" spans="1:7" s="212" customFormat="1" ht="144">
      <c r="A95" s="225">
        <v>87</v>
      </c>
      <c r="B95" s="235" t="s">
        <v>557</v>
      </c>
      <c r="C95" s="222" t="s">
        <v>789</v>
      </c>
      <c r="D95" s="240"/>
      <c r="E95" s="225" t="s">
        <v>472</v>
      </c>
      <c r="F95" s="228">
        <v>40</v>
      </c>
      <c r="G95" s="237"/>
    </row>
    <row r="96" spans="1:7" s="212" customFormat="1" ht="156">
      <c r="A96" s="225">
        <v>88</v>
      </c>
      <c r="B96" s="235" t="s">
        <v>558</v>
      </c>
      <c r="C96" s="222" t="s">
        <v>790</v>
      </c>
      <c r="D96" s="240"/>
      <c r="E96" s="225" t="s">
        <v>472</v>
      </c>
      <c r="F96" s="228">
        <v>30</v>
      </c>
      <c r="G96" s="237"/>
    </row>
    <row r="97" spans="1:7" s="212" customFormat="1" ht="156">
      <c r="A97" s="225">
        <v>89</v>
      </c>
      <c r="B97" s="235" t="s">
        <v>559</v>
      </c>
      <c r="C97" s="222" t="s">
        <v>824</v>
      </c>
      <c r="D97" s="240"/>
      <c r="E97" s="225" t="s">
        <v>472</v>
      </c>
      <c r="F97" s="228">
        <v>5</v>
      </c>
      <c r="G97" s="237"/>
    </row>
    <row r="98" spans="1:7" s="212" customFormat="1" ht="132">
      <c r="A98" s="225">
        <v>90</v>
      </c>
      <c r="B98" s="235" t="s">
        <v>560</v>
      </c>
      <c r="C98" s="222" t="s">
        <v>825</v>
      </c>
      <c r="D98" s="240"/>
      <c r="E98" s="225" t="s">
        <v>472</v>
      </c>
      <c r="F98" s="228">
        <v>25</v>
      </c>
      <c r="G98" s="237"/>
    </row>
    <row r="99" spans="1:7" s="212" customFormat="1" ht="132">
      <c r="A99" s="225">
        <v>91</v>
      </c>
      <c r="B99" s="235" t="s">
        <v>561</v>
      </c>
      <c r="C99" s="222" t="s">
        <v>838</v>
      </c>
      <c r="D99" s="240"/>
      <c r="E99" s="225" t="s">
        <v>80</v>
      </c>
      <c r="F99" s="228">
        <v>500</v>
      </c>
      <c r="G99" s="237"/>
    </row>
    <row r="100" spans="1:7" s="212" customFormat="1" ht="132">
      <c r="A100" s="225">
        <v>92</v>
      </c>
      <c r="B100" s="235" t="s">
        <v>562</v>
      </c>
      <c r="C100" s="222" t="s">
        <v>827</v>
      </c>
      <c r="D100" s="240"/>
      <c r="E100" s="225" t="s">
        <v>472</v>
      </c>
      <c r="F100" s="228">
        <v>65</v>
      </c>
      <c r="G100" s="237"/>
    </row>
    <row r="101" spans="1:7" s="212" customFormat="1" ht="147.75" customHeight="1">
      <c r="A101" s="225">
        <v>93</v>
      </c>
      <c r="B101" s="235" t="s">
        <v>563</v>
      </c>
      <c r="C101" s="222" t="s">
        <v>826</v>
      </c>
      <c r="D101" s="240"/>
      <c r="E101" s="225" t="s">
        <v>80</v>
      </c>
      <c r="F101" s="228">
        <v>100</v>
      </c>
      <c r="G101" s="237"/>
    </row>
    <row r="102" spans="1:7" s="212" customFormat="1" ht="132">
      <c r="A102" s="225">
        <v>94</v>
      </c>
      <c r="B102" s="235" t="s">
        <v>564</v>
      </c>
      <c r="C102" s="224" t="s">
        <v>836</v>
      </c>
      <c r="D102" s="225" t="s">
        <v>80</v>
      </c>
      <c r="E102" s="225" t="s">
        <v>80</v>
      </c>
      <c r="F102" s="228">
        <v>5</v>
      </c>
      <c r="G102" s="237"/>
    </row>
    <row r="103" spans="1:7" s="212" customFormat="1" ht="132">
      <c r="A103" s="225">
        <v>95</v>
      </c>
      <c r="B103" s="235" t="s">
        <v>565</v>
      </c>
      <c r="C103" s="222" t="s">
        <v>828</v>
      </c>
      <c r="D103" s="240"/>
      <c r="E103" s="225" t="s">
        <v>472</v>
      </c>
      <c r="F103" s="228">
        <v>10</v>
      </c>
      <c r="G103" s="237"/>
    </row>
    <row r="104" spans="1:7" s="212" customFormat="1" ht="132">
      <c r="A104" s="225">
        <v>96</v>
      </c>
      <c r="B104" s="235" t="s">
        <v>566</v>
      </c>
      <c r="C104" s="222" t="s">
        <v>829</v>
      </c>
      <c r="D104" s="240"/>
      <c r="E104" s="225" t="s">
        <v>472</v>
      </c>
      <c r="F104" s="228">
        <v>10</v>
      </c>
      <c r="G104" s="237"/>
    </row>
    <row r="105" spans="1:7" s="212" customFormat="1" ht="252">
      <c r="A105" s="225">
        <v>97</v>
      </c>
      <c r="B105" s="235" t="s">
        <v>567</v>
      </c>
      <c r="C105" s="222" t="s">
        <v>791</v>
      </c>
      <c r="D105" s="240"/>
      <c r="E105" s="225" t="s">
        <v>80</v>
      </c>
      <c r="F105" s="228">
        <v>20</v>
      </c>
      <c r="G105" s="237"/>
    </row>
    <row r="106" spans="1:7" s="212" customFormat="1" ht="240" customHeight="1">
      <c r="A106" s="225">
        <v>98</v>
      </c>
      <c r="B106" s="235" t="s">
        <v>568</v>
      </c>
      <c r="C106" s="222" t="s">
        <v>792</v>
      </c>
      <c r="D106" s="225"/>
      <c r="E106" s="225" t="s">
        <v>80</v>
      </c>
      <c r="F106" s="228">
        <v>20</v>
      </c>
      <c r="G106" s="237"/>
    </row>
    <row r="107" spans="1:7" s="212" customFormat="1" ht="216">
      <c r="A107" s="225">
        <v>99</v>
      </c>
      <c r="B107" s="235" t="s">
        <v>569</v>
      </c>
      <c r="C107" s="222" t="s">
        <v>793</v>
      </c>
      <c r="D107" s="225"/>
      <c r="E107" s="225" t="s">
        <v>80</v>
      </c>
      <c r="F107" s="228">
        <v>5</v>
      </c>
      <c r="G107" s="237"/>
    </row>
    <row r="108" spans="1:7" s="212" customFormat="1" ht="144">
      <c r="A108" s="225">
        <v>100</v>
      </c>
      <c r="B108" s="235" t="s">
        <v>570</v>
      </c>
      <c r="C108" s="222" t="s">
        <v>830</v>
      </c>
      <c r="D108" s="240"/>
      <c r="E108" s="225" t="s">
        <v>472</v>
      </c>
      <c r="F108" s="228">
        <v>5</v>
      </c>
      <c r="G108" s="237"/>
    </row>
    <row r="109" spans="1:7" s="212" customFormat="1" ht="252">
      <c r="A109" s="225">
        <v>101</v>
      </c>
      <c r="B109" s="235" t="s">
        <v>571</v>
      </c>
      <c r="C109" s="222" t="s">
        <v>794</v>
      </c>
      <c r="D109" s="240"/>
      <c r="E109" s="225" t="s">
        <v>80</v>
      </c>
      <c r="F109" s="228">
        <v>650</v>
      </c>
      <c r="G109" s="237"/>
    </row>
    <row r="110" spans="1:7" s="212" customFormat="1" ht="252">
      <c r="A110" s="225">
        <v>102</v>
      </c>
      <c r="B110" s="235" t="s">
        <v>716</v>
      </c>
      <c r="C110" s="222" t="s">
        <v>796</v>
      </c>
      <c r="D110" s="236" t="s">
        <v>795</v>
      </c>
      <c r="E110" s="225" t="s">
        <v>80</v>
      </c>
      <c r="F110" s="228">
        <v>375</v>
      </c>
      <c r="G110" s="237"/>
    </row>
    <row r="111" spans="1:7" s="212" customFormat="1" ht="132">
      <c r="A111" s="225">
        <v>103</v>
      </c>
      <c r="B111" s="235" t="s">
        <v>572</v>
      </c>
      <c r="C111" s="224" t="s">
        <v>797</v>
      </c>
      <c r="D111" s="240" t="s">
        <v>115</v>
      </c>
      <c r="E111" s="225" t="s">
        <v>115</v>
      </c>
      <c r="F111" s="228">
        <v>375</v>
      </c>
      <c r="G111" s="237"/>
    </row>
    <row r="112" spans="1:7" s="212" customFormat="1" ht="207.75" customHeight="1">
      <c r="A112" s="225">
        <v>104</v>
      </c>
      <c r="B112" s="235" t="s">
        <v>573</v>
      </c>
      <c r="C112" s="224" t="s">
        <v>798</v>
      </c>
      <c r="D112" s="225" t="s">
        <v>472</v>
      </c>
      <c r="E112" s="225" t="s">
        <v>472</v>
      </c>
      <c r="F112" s="228">
        <v>1250</v>
      </c>
      <c r="G112" s="237"/>
    </row>
    <row r="113" spans="1:7" s="212" customFormat="1" ht="276">
      <c r="A113" s="225">
        <v>105</v>
      </c>
      <c r="B113" s="235" t="s">
        <v>574</v>
      </c>
      <c r="C113" s="224" t="s">
        <v>799</v>
      </c>
      <c r="D113" s="225" t="s">
        <v>68</v>
      </c>
      <c r="E113" s="225" t="s">
        <v>68</v>
      </c>
      <c r="F113" s="228">
        <v>900</v>
      </c>
      <c r="G113" s="237"/>
    </row>
    <row r="114" spans="1:7" s="212" customFormat="1" ht="180">
      <c r="A114" s="225">
        <v>106</v>
      </c>
      <c r="B114" s="235" t="s">
        <v>575</v>
      </c>
      <c r="C114" s="224" t="s">
        <v>831</v>
      </c>
      <c r="D114" s="236" t="s">
        <v>472</v>
      </c>
      <c r="E114" s="225" t="s">
        <v>472</v>
      </c>
      <c r="F114" s="228">
        <v>910</v>
      </c>
      <c r="G114" s="237"/>
    </row>
    <row r="115" spans="1:7" s="212" customFormat="1" ht="204">
      <c r="A115" s="225">
        <v>107</v>
      </c>
      <c r="B115" s="235" t="s">
        <v>576</v>
      </c>
      <c r="C115" s="222" t="s">
        <v>832</v>
      </c>
      <c r="D115" s="240" t="s">
        <v>472</v>
      </c>
      <c r="E115" s="225" t="s">
        <v>472</v>
      </c>
      <c r="F115" s="228">
        <v>75</v>
      </c>
      <c r="G115" s="237"/>
    </row>
    <row r="116" spans="1:7" s="212" customFormat="1" ht="204">
      <c r="A116" s="225">
        <v>108</v>
      </c>
      <c r="B116" s="235" t="s">
        <v>577</v>
      </c>
      <c r="C116" s="222" t="s">
        <v>833</v>
      </c>
      <c r="D116" s="236" t="s">
        <v>472</v>
      </c>
      <c r="E116" s="225" t="s">
        <v>472</v>
      </c>
      <c r="F116" s="228">
        <v>1325</v>
      </c>
      <c r="G116" s="237"/>
    </row>
    <row r="117" spans="1:7" s="212" customFormat="1" ht="144">
      <c r="A117" s="225">
        <v>109</v>
      </c>
      <c r="B117" s="235" t="s">
        <v>578</v>
      </c>
      <c r="C117" s="224" t="s">
        <v>800</v>
      </c>
      <c r="D117" s="240" t="s">
        <v>80</v>
      </c>
      <c r="E117" s="225" t="s">
        <v>80</v>
      </c>
      <c r="F117" s="228">
        <v>650</v>
      </c>
      <c r="G117" s="237"/>
    </row>
    <row r="118" spans="1:7" s="212" customFormat="1" ht="180">
      <c r="A118" s="225">
        <v>110</v>
      </c>
      <c r="B118" s="235" t="s">
        <v>579</v>
      </c>
      <c r="C118" s="224" t="s">
        <v>801</v>
      </c>
      <c r="D118" s="240" t="s">
        <v>472</v>
      </c>
      <c r="E118" s="225" t="s">
        <v>472</v>
      </c>
      <c r="F118" s="228">
        <v>240</v>
      </c>
      <c r="G118" s="237"/>
    </row>
    <row r="119" spans="1:7" s="212" customFormat="1" ht="216">
      <c r="A119" s="225">
        <v>111</v>
      </c>
      <c r="B119" s="235" t="s">
        <v>581</v>
      </c>
      <c r="C119" s="224" t="s">
        <v>834</v>
      </c>
      <c r="D119" s="240" t="s">
        <v>472</v>
      </c>
      <c r="E119" s="225" t="s">
        <v>472</v>
      </c>
      <c r="F119" s="228">
        <v>525</v>
      </c>
      <c r="G119" s="237"/>
    </row>
    <row r="120" spans="1:7" s="212" customFormat="1" ht="216">
      <c r="A120" s="225">
        <v>112</v>
      </c>
      <c r="B120" s="235" t="s">
        <v>744</v>
      </c>
      <c r="C120" s="224" t="s">
        <v>835</v>
      </c>
      <c r="D120" s="240" t="s">
        <v>472</v>
      </c>
      <c r="E120" s="225" t="s">
        <v>472</v>
      </c>
      <c r="F120" s="228">
        <v>25</v>
      </c>
      <c r="G120" s="237"/>
    </row>
    <row r="121" spans="1:7" s="212" customFormat="1" ht="84">
      <c r="A121" s="225">
        <v>113</v>
      </c>
      <c r="B121" s="235" t="s">
        <v>582</v>
      </c>
      <c r="C121" s="224" t="s">
        <v>802</v>
      </c>
      <c r="D121" s="240" t="s">
        <v>80</v>
      </c>
      <c r="E121" s="225" t="s">
        <v>80</v>
      </c>
      <c r="F121" s="228">
        <v>150</v>
      </c>
      <c r="G121" s="237"/>
    </row>
    <row r="122" spans="1:7" s="212" customFormat="1" ht="84">
      <c r="A122" s="225">
        <v>114</v>
      </c>
      <c r="B122" s="235" t="s">
        <v>843</v>
      </c>
      <c r="C122" s="224" t="s">
        <v>803</v>
      </c>
      <c r="D122" s="240" t="s">
        <v>80</v>
      </c>
      <c r="E122" s="225" t="s">
        <v>80</v>
      </c>
      <c r="F122" s="228">
        <v>50</v>
      </c>
      <c r="G122" s="237"/>
    </row>
    <row r="123" spans="1:7" s="212" customFormat="1" ht="84">
      <c r="A123" s="225">
        <v>115</v>
      </c>
      <c r="B123" s="235" t="s">
        <v>840</v>
      </c>
      <c r="C123" s="224" t="s">
        <v>804</v>
      </c>
      <c r="D123" s="240" t="s">
        <v>80</v>
      </c>
      <c r="E123" s="225" t="s">
        <v>80</v>
      </c>
      <c r="F123" s="228">
        <v>15</v>
      </c>
      <c r="G123" s="237"/>
    </row>
    <row r="124" spans="1:7" s="212" customFormat="1" ht="84">
      <c r="A124" s="225">
        <v>116</v>
      </c>
      <c r="B124" s="235" t="s">
        <v>841</v>
      </c>
      <c r="C124" s="224" t="s">
        <v>805</v>
      </c>
      <c r="D124" s="240" t="s">
        <v>80</v>
      </c>
      <c r="E124" s="225" t="s">
        <v>80</v>
      </c>
      <c r="F124" s="228">
        <v>25</v>
      </c>
      <c r="G124" s="237"/>
    </row>
    <row r="125" spans="1:7" s="212" customFormat="1" ht="84">
      <c r="A125" s="225">
        <v>117</v>
      </c>
      <c r="B125" s="235" t="s">
        <v>842</v>
      </c>
      <c r="C125" s="224" t="s">
        <v>806</v>
      </c>
      <c r="D125" s="240" t="s">
        <v>80</v>
      </c>
      <c r="E125" s="225" t="s">
        <v>80</v>
      </c>
      <c r="F125" s="228">
        <v>20</v>
      </c>
      <c r="G125" s="237"/>
    </row>
    <row r="126" spans="1:7" s="212" customFormat="1" ht="84">
      <c r="A126" s="225">
        <v>118</v>
      </c>
      <c r="B126" s="235" t="s">
        <v>839</v>
      </c>
      <c r="C126" s="224" t="s">
        <v>807</v>
      </c>
      <c r="D126" s="240" t="s">
        <v>80</v>
      </c>
      <c r="E126" s="225" t="s">
        <v>80</v>
      </c>
      <c r="F126" s="228">
        <v>20</v>
      </c>
      <c r="G126" s="237"/>
    </row>
    <row r="127" spans="1:7" s="212" customFormat="1" ht="84">
      <c r="A127" s="225">
        <v>119</v>
      </c>
      <c r="B127" s="235" t="s">
        <v>583</v>
      </c>
      <c r="C127" s="224" t="s">
        <v>808</v>
      </c>
      <c r="D127" s="240" t="s">
        <v>80</v>
      </c>
      <c r="E127" s="225" t="s">
        <v>80</v>
      </c>
      <c r="F127" s="228">
        <v>20</v>
      </c>
      <c r="G127" s="237"/>
    </row>
    <row r="128" spans="1:7" s="212" customFormat="1" ht="84">
      <c r="A128" s="225">
        <v>120</v>
      </c>
      <c r="B128" s="235" t="s">
        <v>584</v>
      </c>
      <c r="C128" s="224" t="s">
        <v>809</v>
      </c>
      <c r="D128" s="240" t="s">
        <v>80</v>
      </c>
      <c r="E128" s="225" t="s">
        <v>80</v>
      </c>
      <c r="F128" s="228">
        <v>20</v>
      </c>
      <c r="G128" s="237"/>
    </row>
    <row r="129" spans="1:7" s="213" customFormat="1" ht="168">
      <c r="A129" s="238">
        <v>121</v>
      </c>
      <c r="B129" s="239" t="s">
        <v>585</v>
      </c>
      <c r="C129" s="224" t="s">
        <v>810</v>
      </c>
      <c r="D129" s="240" t="s">
        <v>472</v>
      </c>
      <c r="E129" s="238" t="s">
        <v>472</v>
      </c>
      <c r="F129" s="229">
        <v>75</v>
      </c>
      <c r="G129" s="237"/>
    </row>
    <row r="130" spans="1:7" s="213" customFormat="1" ht="168">
      <c r="A130" s="238">
        <v>122</v>
      </c>
      <c r="B130" s="239" t="s">
        <v>586</v>
      </c>
      <c r="C130" s="224" t="s">
        <v>811</v>
      </c>
      <c r="D130" s="240" t="s">
        <v>472</v>
      </c>
      <c r="E130" s="238" t="s">
        <v>472</v>
      </c>
      <c r="F130" s="229">
        <v>75</v>
      </c>
      <c r="G130" s="237"/>
    </row>
    <row r="131" spans="1:7" s="212" customFormat="1" ht="168">
      <c r="A131" s="225">
        <v>123</v>
      </c>
      <c r="B131" s="235" t="s">
        <v>587</v>
      </c>
      <c r="C131" s="224" t="s">
        <v>812</v>
      </c>
      <c r="D131" s="240" t="s">
        <v>472</v>
      </c>
      <c r="E131" s="225" t="s">
        <v>472</v>
      </c>
      <c r="F131" s="228">
        <v>50</v>
      </c>
      <c r="G131" s="237"/>
    </row>
    <row r="132" spans="1:7" s="212" customFormat="1" ht="84">
      <c r="A132" s="225">
        <v>124</v>
      </c>
      <c r="B132" s="235" t="s">
        <v>588</v>
      </c>
      <c r="C132" s="224" t="s">
        <v>813</v>
      </c>
      <c r="D132" s="240" t="s">
        <v>80</v>
      </c>
      <c r="E132" s="225" t="s">
        <v>80</v>
      </c>
      <c r="F132" s="228">
        <v>25</v>
      </c>
      <c r="G132" s="237"/>
    </row>
    <row r="133" spans="1:7" s="212" customFormat="1" ht="204">
      <c r="A133" s="225">
        <v>125</v>
      </c>
      <c r="B133" s="235" t="s">
        <v>589</v>
      </c>
      <c r="C133" s="224" t="s">
        <v>814</v>
      </c>
      <c r="D133" s="242" t="s">
        <v>68</v>
      </c>
      <c r="E133" s="225" t="s">
        <v>68</v>
      </c>
      <c r="F133" s="228">
        <v>20</v>
      </c>
      <c r="G133" s="237"/>
    </row>
    <row r="134" spans="1:7" s="212" customFormat="1" ht="204">
      <c r="A134" s="225">
        <v>126</v>
      </c>
      <c r="B134" s="235" t="s">
        <v>590</v>
      </c>
      <c r="C134" s="224" t="s">
        <v>815</v>
      </c>
      <c r="D134" s="240" t="s">
        <v>80</v>
      </c>
      <c r="E134" s="225" t="s">
        <v>80</v>
      </c>
      <c r="F134" s="228">
        <v>20</v>
      </c>
      <c r="G134" s="237"/>
    </row>
    <row r="135" spans="1:7" s="212" customFormat="1" ht="144">
      <c r="A135" s="225">
        <v>127</v>
      </c>
      <c r="B135" s="235" t="s">
        <v>591</v>
      </c>
      <c r="C135" s="224" t="s">
        <v>816</v>
      </c>
      <c r="D135" s="240" t="s">
        <v>472</v>
      </c>
      <c r="E135" s="225" t="s">
        <v>472</v>
      </c>
      <c r="F135" s="228">
        <v>840</v>
      </c>
      <c r="G135" s="237"/>
    </row>
    <row r="136" spans="1:7">
      <c r="A136" s="216">
        <v>128</v>
      </c>
      <c r="B136" s="217" t="s">
        <v>592</v>
      </c>
      <c r="C136" s="217"/>
      <c r="D136" s="216" t="s">
        <v>471</v>
      </c>
      <c r="E136" s="216" t="s">
        <v>471</v>
      </c>
      <c r="F136" s="228">
        <v>40</v>
      </c>
      <c r="G136" s="207"/>
    </row>
    <row r="137" spans="1:7">
      <c r="A137" s="216">
        <v>129</v>
      </c>
      <c r="B137" s="217" t="s">
        <v>593</v>
      </c>
      <c r="C137" s="217"/>
      <c r="D137" s="216" t="s">
        <v>784</v>
      </c>
      <c r="E137" s="216" t="s">
        <v>471</v>
      </c>
      <c r="F137" s="228">
        <v>1520</v>
      </c>
      <c r="G137" s="207"/>
    </row>
    <row r="138" spans="1:7">
      <c r="A138" s="216">
        <v>130</v>
      </c>
      <c r="B138" s="217" t="s">
        <v>768</v>
      </c>
      <c r="C138" s="217"/>
      <c r="D138" s="216" t="s">
        <v>782</v>
      </c>
      <c r="E138" s="216" t="s">
        <v>131</v>
      </c>
      <c r="F138" s="228">
        <v>1250</v>
      </c>
      <c r="G138" s="207"/>
    </row>
    <row r="139" spans="1:7">
      <c r="A139" s="216">
        <v>131</v>
      </c>
      <c r="B139" s="217" t="s">
        <v>594</v>
      </c>
      <c r="C139" s="217"/>
      <c r="D139" s="216" t="s">
        <v>783</v>
      </c>
      <c r="E139" s="216" t="s">
        <v>123</v>
      </c>
      <c r="F139" s="228">
        <v>5000</v>
      </c>
      <c r="G139" s="207"/>
    </row>
    <row r="140" spans="1:7">
      <c r="A140" s="216">
        <v>132</v>
      </c>
      <c r="B140" s="217" t="s">
        <v>779</v>
      </c>
      <c r="C140" s="217"/>
      <c r="D140" s="216" t="s">
        <v>778</v>
      </c>
      <c r="E140" s="216" t="s">
        <v>212</v>
      </c>
      <c r="F140" s="228">
        <v>170</v>
      </c>
      <c r="G140" s="207"/>
    </row>
    <row r="141" spans="1:7">
      <c r="A141" s="216">
        <v>133</v>
      </c>
      <c r="B141" s="217" t="s">
        <v>595</v>
      </c>
      <c r="C141" s="217"/>
      <c r="D141" s="216" t="s">
        <v>471</v>
      </c>
      <c r="E141" s="216" t="s">
        <v>471</v>
      </c>
      <c r="F141" s="228">
        <v>170</v>
      </c>
      <c r="G141" s="207"/>
    </row>
    <row r="142" spans="1:7">
      <c r="A142" s="216">
        <v>134</v>
      </c>
      <c r="B142" s="217" t="s">
        <v>596</v>
      </c>
      <c r="C142" s="217"/>
      <c r="D142" s="216" t="s">
        <v>471</v>
      </c>
      <c r="E142" s="216" t="s">
        <v>471</v>
      </c>
      <c r="F142" s="228">
        <v>375</v>
      </c>
      <c r="G142" s="207"/>
    </row>
    <row r="143" spans="1:7">
      <c r="A143" s="216">
        <v>135</v>
      </c>
      <c r="B143" s="217" t="s">
        <v>597</v>
      </c>
      <c r="C143" s="217"/>
      <c r="D143" s="216" t="s">
        <v>471</v>
      </c>
      <c r="E143" s="216" t="s">
        <v>471</v>
      </c>
      <c r="F143" s="228">
        <v>250</v>
      </c>
      <c r="G143" s="207"/>
    </row>
    <row r="144" spans="1:7">
      <c r="A144" s="216">
        <v>136</v>
      </c>
      <c r="B144" s="217" t="s">
        <v>598</v>
      </c>
      <c r="C144" s="217"/>
      <c r="D144" s="216" t="s">
        <v>471</v>
      </c>
      <c r="E144" s="216" t="s">
        <v>471</v>
      </c>
      <c r="F144" s="228">
        <v>125</v>
      </c>
      <c r="G144" s="207"/>
    </row>
    <row r="145" spans="1:7">
      <c r="A145" s="216">
        <v>137</v>
      </c>
      <c r="B145" s="217" t="s">
        <v>599</v>
      </c>
      <c r="C145" s="217"/>
      <c r="D145" s="216" t="s">
        <v>119</v>
      </c>
      <c r="E145" s="216" t="s">
        <v>119</v>
      </c>
      <c r="F145" s="228">
        <v>80</v>
      </c>
      <c r="G145" s="207"/>
    </row>
    <row r="146" spans="1:7">
      <c r="A146" s="216">
        <v>138</v>
      </c>
      <c r="B146" s="217" t="s">
        <v>600</v>
      </c>
      <c r="C146" s="217"/>
      <c r="D146" s="216" t="s">
        <v>119</v>
      </c>
      <c r="E146" s="216" t="s">
        <v>119</v>
      </c>
      <c r="F146" s="228">
        <v>80</v>
      </c>
      <c r="G146" s="207"/>
    </row>
    <row r="147" spans="1:7" s="212" customFormat="1" ht="48">
      <c r="A147" s="225">
        <v>139</v>
      </c>
      <c r="B147" s="235" t="s">
        <v>601</v>
      </c>
      <c r="C147" s="222" t="s">
        <v>776</v>
      </c>
      <c r="D147" s="240" t="s">
        <v>212</v>
      </c>
      <c r="E147" s="225" t="s">
        <v>212</v>
      </c>
      <c r="F147" s="228">
        <v>35</v>
      </c>
      <c r="G147" s="237"/>
    </row>
    <row r="148" spans="1:7" s="212" customFormat="1" ht="48">
      <c r="A148" s="225">
        <v>140</v>
      </c>
      <c r="B148" s="235" t="s">
        <v>602</v>
      </c>
      <c r="C148" s="222" t="s">
        <v>777</v>
      </c>
      <c r="D148" s="240" t="s">
        <v>662</v>
      </c>
      <c r="E148" s="225" t="s">
        <v>780</v>
      </c>
      <c r="F148" s="228">
        <v>20</v>
      </c>
      <c r="G148" s="237"/>
    </row>
    <row r="149" spans="1:7">
      <c r="A149" s="216">
        <v>141</v>
      </c>
      <c r="B149" s="217" t="s">
        <v>603</v>
      </c>
      <c r="C149" s="217"/>
      <c r="D149" s="216" t="s">
        <v>231</v>
      </c>
      <c r="E149" s="216" t="s">
        <v>231</v>
      </c>
      <c r="F149" s="228">
        <v>25</v>
      </c>
      <c r="G149" s="207"/>
    </row>
    <row r="150" spans="1:7">
      <c r="A150" s="216">
        <v>142</v>
      </c>
      <c r="B150" s="217" t="s">
        <v>604</v>
      </c>
      <c r="C150" s="217"/>
      <c r="D150" s="216" t="s">
        <v>472</v>
      </c>
      <c r="E150" s="216" t="s">
        <v>472</v>
      </c>
      <c r="F150" s="228">
        <v>20</v>
      </c>
      <c r="G150" s="207"/>
    </row>
    <row r="151" spans="1:7">
      <c r="A151" s="216">
        <v>143</v>
      </c>
      <c r="B151" s="217" t="s">
        <v>605</v>
      </c>
      <c r="C151" s="217"/>
      <c r="D151" s="216" t="s">
        <v>231</v>
      </c>
      <c r="E151" s="216" t="s">
        <v>231</v>
      </c>
      <c r="F151" s="228">
        <v>10</v>
      </c>
      <c r="G151" s="207"/>
    </row>
    <row r="152" spans="1:7">
      <c r="A152" s="216">
        <v>144</v>
      </c>
      <c r="B152" s="217" t="s">
        <v>606</v>
      </c>
      <c r="C152" s="217"/>
      <c r="D152" s="216" t="s">
        <v>231</v>
      </c>
      <c r="E152" s="216" t="s">
        <v>231</v>
      </c>
      <c r="F152" s="228">
        <v>10</v>
      </c>
      <c r="G152" s="207"/>
    </row>
    <row r="153" spans="1:7">
      <c r="A153" s="216">
        <v>145</v>
      </c>
      <c r="B153" s="217" t="s">
        <v>607</v>
      </c>
      <c r="C153" s="217"/>
      <c r="D153" s="216" t="s">
        <v>472</v>
      </c>
      <c r="E153" s="216" t="s">
        <v>472</v>
      </c>
      <c r="F153" s="228">
        <v>60</v>
      </c>
      <c r="G153" s="207"/>
    </row>
    <row r="154" spans="1:7">
      <c r="A154" s="216">
        <v>146</v>
      </c>
      <c r="B154" s="217" t="s">
        <v>608</v>
      </c>
      <c r="C154" s="217"/>
      <c r="D154" s="216" t="s">
        <v>231</v>
      </c>
      <c r="E154" s="216" t="s">
        <v>231</v>
      </c>
      <c r="F154" s="228">
        <v>20</v>
      </c>
      <c r="G154" s="207"/>
    </row>
    <row r="155" spans="1:7">
      <c r="A155" s="216">
        <v>147</v>
      </c>
      <c r="B155" s="217" t="s">
        <v>609</v>
      </c>
      <c r="C155" s="217"/>
      <c r="D155" s="216" t="s">
        <v>80</v>
      </c>
      <c r="E155" s="216" t="s">
        <v>80</v>
      </c>
      <c r="F155" s="228">
        <v>20</v>
      </c>
      <c r="G155" s="207"/>
    </row>
    <row r="156" spans="1:7" ht="24">
      <c r="A156" s="216">
        <v>148</v>
      </c>
      <c r="B156" s="217" t="s">
        <v>610</v>
      </c>
      <c r="C156" s="217"/>
      <c r="D156" s="216" t="s">
        <v>471</v>
      </c>
      <c r="E156" s="216" t="s">
        <v>471</v>
      </c>
      <c r="F156" s="228">
        <v>220</v>
      </c>
      <c r="G156" s="207"/>
    </row>
    <row r="157" spans="1:7" ht="24">
      <c r="A157" s="216">
        <v>149</v>
      </c>
      <c r="B157" s="217" t="s">
        <v>611</v>
      </c>
      <c r="C157" s="217"/>
      <c r="D157" s="216" t="s">
        <v>471</v>
      </c>
      <c r="E157" s="216" t="s">
        <v>471</v>
      </c>
      <c r="F157" s="228">
        <v>230</v>
      </c>
      <c r="G157" s="207"/>
    </row>
    <row r="158" spans="1:7" ht="24">
      <c r="A158" s="216">
        <v>150</v>
      </c>
      <c r="B158" s="217" t="s">
        <v>612</v>
      </c>
      <c r="C158" s="217"/>
      <c r="D158" s="216" t="s">
        <v>471</v>
      </c>
      <c r="E158" s="216" t="s">
        <v>471</v>
      </c>
      <c r="F158" s="228">
        <v>130</v>
      </c>
      <c r="G158" s="207"/>
    </row>
    <row r="159" spans="1:7" ht="24">
      <c r="A159" s="216">
        <v>151</v>
      </c>
      <c r="B159" s="217" t="s">
        <v>613</v>
      </c>
      <c r="C159" s="217"/>
      <c r="D159" s="216" t="s">
        <v>471</v>
      </c>
      <c r="E159" s="216" t="s">
        <v>471</v>
      </c>
      <c r="F159" s="228">
        <v>40</v>
      </c>
      <c r="G159" s="207"/>
    </row>
    <row r="160" spans="1:7">
      <c r="A160" s="216">
        <v>152</v>
      </c>
      <c r="B160" s="217" t="s">
        <v>614</v>
      </c>
      <c r="C160" s="217"/>
      <c r="D160" s="216" t="s">
        <v>231</v>
      </c>
      <c r="E160" s="216" t="s">
        <v>231</v>
      </c>
      <c r="F160" s="228">
        <v>10</v>
      </c>
      <c r="G160" s="207"/>
    </row>
    <row r="161" spans="1:7">
      <c r="A161" s="216">
        <v>153</v>
      </c>
      <c r="B161" s="217" t="s">
        <v>615</v>
      </c>
      <c r="C161" s="217"/>
      <c r="D161" s="216" t="s">
        <v>231</v>
      </c>
      <c r="E161" s="216" t="s">
        <v>231</v>
      </c>
      <c r="F161" s="228">
        <v>10</v>
      </c>
      <c r="G161" s="207"/>
    </row>
    <row r="162" spans="1:7" ht="24">
      <c r="A162" s="216">
        <v>154</v>
      </c>
      <c r="B162" s="217" t="s">
        <v>766</v>
      </c>
      <c r="C162" s="217"/>
      <c r="D162" s="216" t="s">
        <v>781</v>
      </c>
      <c r="E162" s="216" t="s">
        <v>80</v>
      </c>
      <c r="F162" s="228">
        <v>5</v>
      </c>
      <c r="G162" s="207"/>
    </row>
    <row r="163" spans="1:7" s="212" customFormat="1" ht="48">
      <c r="A163" s="225">
        <v>155</v>
      </c>
      <c r="B163" s="235" t="s">
        <v>616</v>
      </c>
      <c r="C163" s="222" t="s">
        <v>773</v>
      </c>
      <c r="D163" s="240" t="s">
        <v>212</v>
      </c>
      <c r="E163" s="225" t="s">
        <v>212</v>
      </c>
      <c r="F163" s="228">
        <v>10</v>
      </c>
      <c r="G163" s="237"/>
    </row>
    <row r="164" spans="1:7" s="212" customFormat="1" ht="60">
      <c r="A164" s="225">
        <v>156</v>
      </c>
      <c r="B164" s="235" t="s">
        <v>617</v>
      </c>
      <c r="C164" s="222" t="s">
        <v>774</v>
      </c>
      <c r="D164" s="240" t="s">
        <v>212</v>
      </c>
      <c r="E164" s="225" t="s">
        <v>212</v>
      </c>
      <c r="F164" s="228">
        <v>5</v>
      </c>
      <c r="G164" s="237"/>
    </row>
    <row r="165" spans="1:7" s="212" customFormat="1" ht="36">
      <c r="A165" s="225">
        <v>157</v>
      </c>
      <c r="B165" s="235" t="s">
        <v>580</v>
      </c>
      <c r="C165" s="222" t="s">
        <v>775</v>
      </c>
      <c r="D165" s="240" t="s">
        <v>80</v>
      </c>
      <c r="E165" s="225" t="s">
        <v>80</v>
      </c>
      <c r="F165" s="228">
        <v>100</v>
      </c>
      <c r="G165" s="237"/>
    </row>
    <row r="166" spans="1:7" s="203" customFormat="1">
      <c r="A166" s="216">
        <v>158</v>
      </c>
      <c r="B166" s="217" t="s">
        <v>281</v>
      </c>
      <c r="C166" s="217"/>
      <c r="D166" s="216" t="s">
        <v>2</v>
      </c>
      <c r="E166" s="216" t="s">
        <v>2</v>
      </c>
      <c r="F166" s="228">
        <v>650</v>
      </c>
      <c r="G166" s="207"/>
    </row>
    <row r="167" spans="1:7" s="203" customFormat="1">
      <c r="A167" s="216">
        <v>159</v>
      </c>
      <c r="B167" s="217" t="s">
        <v>282</v>
      </c>
      <c r="C167" s="217"/>
      <c r="D167" s="216" t="s">
        <v>2</v>
      </c>
      <c r="E167" s="216" t="s">
        <v>2</v>
      </c>
      <c r="F167" s="228">
        <v>1000</v>
      </c>
      <c r="G167" s="207"/>
    </row>
    <row r="168" spans="1:7" s="203" customFormat="1">
      <c r="A168" s="216">
        <v>160</v>
      </c>
      <c r="B168" s="217" t="s">
        <v>285</v>
      </c>
      <c r="C168" s="217"/>
      <c r="D168" s="216" t="s">
        <v>2</v>
      </c>
      <c r="E168" s="216" t="s">
        <v>2</v>
      </c>
      <c r="F168" s="228">
        <v>35</v>
      </c>
      <c r="G168" s="207"/>
    </row>
    <row r="169" spans="1:7" s="203" customFormat="1">
      <c r="A169" s="216">
        <v>161</v>
      </c>
      <c r="B169" s="217" t="s">
        <v>287</v>
      </c>
      <c r="C169" s="217"/>
      <c r="D169" s="216" t="s">
        <v>2</v>
      </c>
      <c r="E169" s="216" t="s">
        <v>2</v>
      </c>
      <c r="F169" s="228">
        <v>10</v>
      </c>
      <c r="G169" s="207"/>
    </row>
    <row r="170" spans="1:7" s="203" customFormat="1">
      <c r="A170" s="216">
        <v>162</v>
      </c>
      <c r="B170" s="217" t="s">
        <v>288</v>
      </c>
      <c r="C170" s="217"/>
      <c r="D170" s="216" t="s">
        <v>2</v>
      </c>
      <c r="E170" s="216" t="s">
        <v>2</v>
      </c>
      <c r="F170" s="228">
        <v>10</v>
      </c>
      <c r="G170" s="207"/>
    </row>
    <row r="171" spans="1:7" s="203" customFormat="1" ht="24">
      <c r="A171" s="216">
        <v>163</v>
      </c>
      <c r="B171" s="217" t="s">
        <v>289</v>
      </c>
      <c r="C171" s="217"/>
      <c r="D171" s="216" t="s">
        <v>2</v>
      </c>
      <c r="E171" s="216" t="s">
        <v>2</v>
      </c>
      <c r="F171" s="228">
        <v>5</v>
      </c>
      <c r="G171" s="207"/>
    </row>
    <row r="172" spans="1:7" s="203" customFormat="1" ht="24">
      <c r="A172" s="216">
        <v>164</v>
      </c>
      <c r="B172" s="217" t="s">
        <v>290</v>
      </c>
      <c r="C172" s="217"/>
      <c r="D172" s="216" t="s">
        <v>2</v>
      </c>
      <c r="E172" s="216" t="s">
        <v>2</v>
      </c>
      <c r="F172" s="228">
        <v>5</v>
      </c>
      <c r="G172" s="207"/>
    </row>
    <row r="173" spans="1:7" s="203" customFormat="1" ht="24">
      <c r="A173" s="216">
        <v>165</v>
      </c>
      <c r="B173" s="217" t="s">
        <v>291</v>
      </c>
      <c r="C173" s="217"/>
      <c r="D173" s="216" t="s">
        <v>2</v>
      </c>
      <c r="E173" s="216" t="s">
        <v>2</v>
      </c>
      <c r="F173" s="228">
        <v>5</v>
      </c>
      <c r="G173" s="207"/>
    </row>
    <row r="174" spans="1:7" s="203" customFormat="1" ht="24">
      <c r="A174" s="216">
        <v>166</v>
      </c>
      <c r="B174" s="217" t="s">
        <v>292</v>
      </c>
      <c r="C174" s="217"/>
      <c r="D174" s="216" t="s">
        <v>2</v>
      </c>
      <c r="E174" s="216" t="s">
        <v>2</v>
      </c>
      <c r="F174" s="228">
        <v>5</v>
      </c>
      <c r="G174" s="207"/>
    </row>
    <row r="175" spans="1:7" s="203" customFormat="1" ht="27" customHeight="1">
      <c r="A175" s="216">
        <v>167</v>
      </c>
      <c r="B175" s="217" t="s">
        <v>293</v>
      </c>
      <c r="C175" s="217"/>
      <c r="D175" s="216" t="s">
        <v>2</v>
      </c>
      <c r="E175" s="216" t="s">
        <v>2</v>
      </c>
      <c r="F175" s="228">
        <v>5</v>
      </c>
      <c r="G175" s="207"/>
    </row>
    <row r="176" spans="1:7" s="203" customFormat="1">
      <c r="A176" s="216">
        <v>168</v>
      </c>
      <c r="B176" s="217" t="s">
        <v>294</v>
      </c>
      <c r="C176" s="217"/>
      <c r="D176" s="216" t="s">
        <v>2</v>
      </c>
      <c r="E176" s="216" t="s">
        <v>2</v>
      </c>
      <c r="F176" s="228">
        <v>35</v>
      </c>
      <c r="G176" s="207"/>
    </row>
    <row r="177" spans="1:7" s="203" customFormat="1">
      <c r="A177" s="216">
        <v>169</v>
      </c>
      <c r="B177" s="217" t="s">
        <v>295</v>
      </c>
      <c r="C177" s="217"/>
      <c r="D177" s="216" t="s">
        <v>2</v>
      </c>
      <c r="E177" s="216" t="s">
        <v>2</v>
      </c>
      <c r="F177" s="228">
        <v>20</v>
      </c>
      <c r="G177" s="207"/>
    </row>
    <row r="178" spans="1:7" s="203" customFormat="1">
      <c r="A178" s="216">
        <v>170</v>
      </c>
      <c r="B178" s="217" t="s">
        <v>296</v>
      </c>
      <c r="C178" s="217"/>
      <c r="D178" s="216" t="s">
        <v>2</v>
      </c>
      <c r="E178" s="216" t="s">
        <v>2</v>
      </c>
      <c r="F178" s="228">
        <v>20</v>
      </c>
      <c r="G178" s="207"/>
    </row>
    <row r="179" spans="1:7" s="203" customFormat="1">
      <c r="A179" s="216">
        <v>171</v>
      </c>
      <c r="B179" s="217" t="s">
        <v>297</v>
      </c>
      <c r="C179" s="217"/>
      <c r="D179" s="216" t="s">
        <v>2</v>
      </c>
      <c r="E179" s="216" t="s">
        <v>2</v>
      </c>
      <c r="F179" s="228">
        <v>20</v>
      </c>
      <c r="G179" s="207"/>
    </row>
    <row r="180" spans="1:7">
      <c r="A180" s="216">
        <v>172</v>
      </c>
      <c r="B180" s="217" t="s">
        <v>306</v>
      </c>
      <c r="C180" s="217"/>
      <c r="D180" s="216" t="s">
        <v>663</v>
      </c>
      <c r="E180" s="216" t="s">
        <v>80</v>
      </c>
      <c r="F180" s="228">
        <v>35</v>
      </c>
      <c r="G180" s="207"/>
    </row>
    <row r="181" spans="1:7">
      <c r="A181" s="216">
        <v>173</v>
      </c>
      <c r="B181" s="217" t="s">
        <v>307</v>
      </c>
      <c r="C181" s="217"/>
      <c r="D181" s="216" t="s">
        <v>663</v>
      </c>
      <c r="E181" s="216" t="s">
        <v>80</v>
      </c>
      <c r="F181" s="228">
        <v>35</v>
      </c>
      <c r="G181" s="207"/>
    </row>
    <row r="182" spans="1:7">
      <c r="A182" s="216">
        <v>174</v>
      </c>
      <c r="B182" s="217" t="s">
        <v>310</v>
      </c>
      <c r="C182" s="217"/>
      <c r="D182" s="216" t="s">
        <v>664</v>
      </c>
      <c r="E182" s="216" t="s">
        <v>80</v>
      </c>
      <c r="F182" s="228">
        <v>10</v>
      </c>
      <c r="G182" s="207"/>
    </row>
    <row r="183" spans="1:7">
      <c r="A183" s="216">
        <v>175</v>
      </c>
      <c r="B183" s="217" t="s">
        <v>311</v>
      </c>
      <c r="C183" s="217"/>
      <c r="D183" s="216" t="s">
        <v>664</v>
      </c>
      <c r="E183" s="216" t="s">
        <v>80</v>
      </c>
      <c r="F183" s="228">
        <v>10</v>
      </c>
      <c r="G183" s="207"/>
    </row>
    <row r="184" spans="1:7">
      <c r="A184" s="216">
        <v>176</v>
      </c>
      <c r="B184" s="217" t="s">
        <v>312</v>
      </c>
      <c r="C184" s="217"/>
      <c r="D184" s="216" t="s">
        <v>663</v>
      </c>
      <c r="E184" s="216" t="s">
        <v>80</v>
      </c>
      <c r="F184" s="228">
        <v>10</v>
      </c>
      <c r="G184" s="207"/>
    </row>
    <row r="185" spans="1:7" ht="24">
      <c r="A185" s="216">
        <v>177</v>
      </c>
      <c r="B185" s="217" t="s">
        <v>313</v>
      </c>
      <c r="C185" s="217"/>
      <c r="D185" s="216" t="s">
        <v>665</v>
      </c>
      <c r="E185" s="216" t="s">
        <v>80</v>
      </c>
      <c r="F185" s="228">
        <v>20</v>
      </c>
      <c r="G185" s="207"/>
    </row>
    <row r="186" spans="1:7">
      <c r="A186" s="216">
        <v>178</v>
      </c>
      <c r="B186" s="217" t="s">
        <v>315</v>
      </c>
      <c r="C186" s="217"/>
      <c r="D186" s="216" t="s">
        <v>664</v>
      </c>
      <c r="E186" s="216" t="s">
        <v>80</v>
      </c>
      <c r="F186" s="228">
        <v>150</v>
      </c>
      <c r="G186" s="207"/>
    </row>
    <row r="187" spans="1:7">
      <c r="A187" s="216">
        <v>179</v>
      </c>
      <c r="B187" s="217" t="s">
        <v>316</v>
      </c>
      <c r="C187" s="217"/>
      <c r="D187" s="216" t="s">
        <v>664</v>
      </c>
      <c r="E187" s="216" t="s">
        <v>80</v>
      </c>
      <c r="F187" s="228">
        <v>150</v>
      </c>
      <c r="G187" s="207"/>
    </row>
    <row r="188" spans="1:7">
      <c r="A188" s="216">
        <v>180</v>
      </c>
      <c r="B188" s="217" t="s">
        <v>319</v>
      </c>
      <c r="C188" s="217"/>
      <c r="D188" s="216" t="s">
        <v>664</v>
      </c>
      <c r="E188" s="216" t="s">
        <v>80</v>
      </c>
      <c r="F188" s="228">
        <v>20</v>
      </c>
      <c r="G188" s="207"/>
    </row>
    <row r="189" spans="1:7">
      <c r="A189" s="216">
        <v>181</v>
      </c>
      <c r="B189" s="217" t="s">
        <v>320</v>
      </c>
      <c r="C189" s="217"/>
      <c r="D189" s="216" t="s">
        <v>666</v>
      </c>
      <c r="E189" s="216" t="s">
        <v>96</v>
      </c>
      <c r="F189" s="228">
        <v>5</v>
      </c>
      <c r="G189" s="207"/>
    </row>
    <row r="190" spans="1:7">
      <c r="A190" s="216">
        <v>182</v>
      </c>
      <c r="B190" s="217" t="s">
        <v>321</v>
      </c>
      <c r="C190" s="217"/>
      <c r="D190" s="216" t="s">
        <v>666</v>
      </c>
      <c r="E190" s="216" t="s">
        <v>96</v>
      </c>
      <c r="F190" s="228">
        <v>5</v>
      </c>
      <c r="G190" s="207"/>
    </row>
    <row r="191" spans="1:7">
      <c r="A191" s="216">
        <v>183</v>
      </c>
      <c r="B191" s="217" t="s">
        <v>323</v>
      </c>
      <c r="C191" s="217"/>
      <c r="D191" s="216" t="s">
        <v>667</v>
      </c>
      <c r="E191" s="216" t="s">
        <v>324</v>
      </c>
      <c r="F191" s="228">
        <v>5</v>
      </c>
      <c r="G191" s="207"/>
    </row>
    <row r="192" spans="1:7">
      <c r="A192" s="216">
        <v>184</v>
      </c>
      <c r="B192" s="217" t="s">
        <v>325</v>
      </c>
      <c r="C192" s="217"/>
      <c r="D192" s="216" t="s">
        <v>667</v>
      </c>
      <c r="E192" s="216" t="s">
        <v>324</v>
      </c>
      <c r="F192" s="228">
        <v>10</v>
      </c>
      <c r="G192" s="207"/>
    </row>
    <row r="193" spans="1:7">
      <c r="A193" s="216">
        <v>185</v>
      </c>
      <c r="B193" s="217" t="s">
        <v>326</v>
      </c>
      <c r="C193" s="217"/>
      <c r="D193" s="216" t="s">
        <v>667</v>
      </c>
      <c r="E193" s="216" t="s">
        <v>324</v>
      </c>
      <c r="F193" s="228">
        <v>5</v>
      </c>
      <c r="G193" s="207"/>
    </row>
    <row r="194" spans="1:7" ht="24">
      <c r="A194" s="216">
        <v>186</v>
      </c>
      <c r="B194" s="217" t="s">
        <v>327</v>
      </c>
      <c r="C194" s="217"/>
      <c r="D194" s="216" t="s">
        <v>668</v>
      </c>
      <c r="E194" s="216" t="s">
        <v>324</v>
      </c>
      <c r="F194" s="228">
        <v>10</v>
      </c>
      <c r="G194" s="207"/>
    </row>
    <row r="195" spans="1:7" ht="24">
      <c r="A195" s="216">
        <v>187</v>
      </c>
      <c r="B195" s="217" t="s">
        <v>328</v>
      </c>
      <c r="C195" s="217"/>
      <c r="D195" s="216" t="s">
        <v>663</v>
      </c>
      <c r="E195" s="216" t="s">
        <v>80</v>
      </c>
      <c r="F195" s="228">
        <v>5</v>
      </c>
      <c r="G195" s="207"/>
    </row>
    <row r="196" spans="1:7">
      <c r="A196" s="216">
        <v>188</v>
      </c>
      <c r="B196" s="217" t="s">
        <v>330</v>
      </c>
      <c r="C196" s="217"/>
      <c r="D196" s="216" t="s">
        <v>667</v>
      </c>
      <c r="E196" s="216" t="s">
        <v>324</v>
      </c>
      <c r="F196" s="228">
        <v>5</v>
      </c>
      <c r="G196" s="207"/>
    </row>
    <row r="197" spans="1:7">
      <c r="A197" s="216">
        <v>189</v>
      </c>
      <c r="B197" s="217" t="s">
        <v>618</v>
      </c>
      <c r="C197" s="217"/>
      <c r="D197" s="216" t="s">
        <v>671</v>
      </c>
      <c r="E197" s="216" t="s">
        <v>80</v>
      </c>
      <c r="F197" s="228">
        <v>30</v>
      </c>
      <c r="G197" s="207"/>
    </row>
    <row r="198" spans="1:7">
      <c r="A198" s="216">
        <v>190</v>
      </c>
      <c r="B198" s="217" t="s">
        <v>349</v>
      </c>
      <c r="C198" s="217"/>
      <c r="D198" s="216" t="s">
        <v>663</v>
      </c>
      <c r="E198" s="216" t="s">
        <v>80</v>
      </c>
      <c r="F198" s="228">
        <v>5</v>
      </c>
      <c r="G198" s="207"/>
    </row>
    <row r="199" spans="1:7">
      <c r="A199" s="216">
        <v>191</v>
      </c>
      <c r="B199" s="217" t="s">
        <v>351</v>
      </c>
      <c r="C199" s="217"/>
      <c r="D199" s="216" t="s">
        <v>663</v>
      </c>
      <c r="E199" s="216" t="s">
        <v>80</v>
      </c>
      <c r="F199" s="228">
        <v>5</v>
      </c>
      <c r="G199" s="207"/>
    </row>
    <row r="200" spans="1:7">
      <c r="A200" s="216">
        <v>192</v>
      </c>
      <c r="B200" s="217" t="s">
        <v>619</v>
      </c>
      <c r="C200" s="217"/>
      <c r="D200" s="216" t="s">
        <v>663</v>
      </c>
      <c r="E200" s="216" t="s">
        <v>80</v>
      </c>
      <c r="F200" s="228">
        <v>5</v>
      </c>
      <c r="G200" s="207"/>
    </row>
    <row r="201" spans="1:7">
      <c r="A201" s="216">
        <v>193</v>
      </c>
      <c r="B201" s="217" t="s">
        <v>355</v>
      </c>
      <c r="C201" s="217"/>
      <c r="D201" s="216" t="s">
        <v>663</v>
      </c>
      <c r="E201" s="216" t="s">
        <v>80</v>
      </c>
      <c r="F201" s="228">
        <v>5</v>
      </c>
      <c r="G201" s="207"/>
    </row>
    <row r="202" spans="1:7" ht="24">
      <c r="A202" s="216">
        <v>194</v>
      </c>
      <c r="B202" s="217" t="s">
        <v>356</v>
      </c>
      <c r="C202" s="217"/>
      <c r="D202" s="216" t="s">
        <v>663</v>
      </c>
      <c r="E202" s="216" t="s">
        <v>80</v>
      </c>
      <c r="F202" s="228">
        <v>10</v>
      </c>
      <c r="G202" s="207"/>
    </row>
    <row r="203" spans="1:7" ht="24">
      <c r="A203" s="216">
        <v>195</v>
      </c>
      <c r="B203" s="217" t="s">
        <v>358</v>
      </c>
      <c r="C203" s="217"/>
      <c r="D203" s="216" t="s">
        <v>663</v>
      </c>
      <c r="E203" s="216" t="s">
        <v>80</v>
      </c>
      <c r="F203" s="228">
        <v>5</v>
      </c>
      <c r="G203" s="207"/>
    </row>
    <row r="204" spans="1:7">
      <c r="A204" s="216">
        <v>196</v>
      </c>
      <c r="B204" s="217" t="s">
        <v>361</v>
      </c>
      <c r="C204" s="217"/>
      <c r="D204" s="216" t="s">
        <v>663</v>
      </c>
      <c r="E204" s="216" t="s">
        <v>80</v>
      </c>
      <c r="F204" s="228">
        <v>10</v>
      </c>
      <c r="G204" s="207"/>
    </row>
    <row r="205" spans="1:7" ht="24">
      <c r="A205" s="216">
        <v>197</v>
      </c>
      <c r="B205" s="217" t="s">
        <v>363</v>
      </c>
      <c r="C205" s="217"/>
      <c r="D205" s="216" t="s">
        <v>663</v>
      </c>
      <c r="E205" s="216" t="s">
        <v>80</v>
      </c>
      <c r="F205" s="228">
        <v>15</v>
      </c>
      <c r="G205" s="207"/>
    </row>
    <row r="206" spans="1:7" ht="24">
      <c r="A206" s="216">
        <v>198</v>
      </c>
      <c r="B206" s="217" t="s">
        <v>364</v>
      </c>
      <c r="C206" s="217"/>
      <c r="D206" s="216" t="s">
        <v>665</v>
      </c>
      <c r="E206" s="216" t="s">
        <v>80</v>
      </c>
      <c r="F206" s="228">
        <v>5</v>
      </c>
      <c r="G206" s="207"/>
    </row>
    <row r="207" spans="1:7" ht="24">
      <c r="A207" s="216">
        <v>199</v>
      </c>
      <c r="B207" s="217" t="s">
        <v>365</v>
      </c>
      <c r="C207" s="217"/>
      <c r="D207" s="216" t="s">
        <v>663</v>
      </c>
      <c r="E207" s="216" t="s">
        <v>80</v>
      </c>
      <c r="F207" s="228">
        <v>15</v>
      </c>
      <c r="G207" s="207"/>
    </row>
    <row r="208" spans="1:7">
      <c r="A208" s="216">
        <v>200</v>
      </c>
      <c r="B208" s="217" t="s">
        <v>366</v>
      </c>
      <c r="C208" s="217"/>
      <c r="D208" s="216" t="s">
        <v>672</v>
      </c>
      <c r="E208" s="216" t="s">
        <v>80</v>
      </c>
      <c r="F208" s="228">
        <v>10</v>
      </c>
      <c r="G208" s="207"/>
    </row>
    <row r="209" spans="1:7" ht="24">
      <c r="A209" s="216">
        <v>201</v>
      </c>
      <c r="B209" s="217" t="s">
        <v>367</v>
      </c>
      <c r="C209" s="217"/>
      <c r="D209" s="216" t="s">
        <v>663</v>
      </c>
      <c r="E209" s="216" t="s">
        <v>80</v>
      </c>
      <c r="F209" s="228">
        <v>5</v>
      </c>
      <c r="G209" s="207"/>
    </row>
    <row r="210" spans="1:7" s="205" customFormat="1" ht="24">
      <c r="A210" s="216">
        <v>202</v>
      </c>
      <c r="B210" s="217" t="s">
        <v>673</v>
      </c>
      <c r="C210" s="217"/>
      <c r="D210" s="225" t="s">
        <v>697</v>
      </c>
      <c r="E210" s="226" t="s">
        <v>697</v>
      </c>
      <c r="F210" s="230">
        <v>10000</v>
      </c>
      <c r="G210" s="207"/>
    </row>
    <row r="211" spans="1:7" s="205" customFormat="1" ht="24">
      <c r="A211" s="216">
        <v>203</v>
      </c>
      <c r="B211" s="217" t="s">
        <v>674</v>
      </c>
      <c r="C211" s="217"/>
      <c r="D211" s="225" t="s">
        <v>697</v>
      </c>
      <c r="E211" s="226" t="s">
        <v>697</v>
      </c>
      <c r="F211" s="230">
        <v>2000</v>
      </c>
      <c r="G211" s="207"/>
    </row>
    <row r="212" spans="1:7" s="205" customFormat="1">
      <c r="A212" s="216">
        <v>204</v>
      </c>
      <c r="B212" s="217" t="s">
        <v>699</v>
      </c>
      <c r="C212" s="217"/>
      <c r="D212" s="225" t="s">
        <v>80</v>
      </c>
      <c r="E212" s="226" t="s">
        <v>80</v>
      </c>
      <c r="F212" s="230">
        <v>500</v>
      </c>
      <c r="G212" s="207"/>
    </row>
    <row r="213" spans="1:7" s="205" customFormat="1">
      <c r="A213" s="216">
        <v>205</v>
      </c>
      <c r="B213" s="217" t="s">
        <v>676</v>
      </c>
      <c r="C213" s="217"/>
      <c r="D213" s="225" t="s">
        <v>80</v>
      </c>
      <c r="E213" s="226" t="s">
        <v>80</v>
      </c>
      <c r="F213" s="230">
        <v>1000</v>
      </c>
      <c r="G213" s="207"/>
    </row>
    <row r="214" spans="1:7" s="205" customFormat="1">
      <c r="A214" s="216">
        <v>206</v>
      </c>
      <c r="B214" s="217" t="s">
        <v>675</v>
      </c>
      <c r="C214" s="217"/>
      <c r="D214" s="225" t="s">
        <v>80</v>
      </c>
      <c r="E214" s="226" t="s">
        <v>80</v>
      </c>
      <c r="F214" s="230">
        <v>3000</v>
      </c>
      <c r="G214" s="207"/>
    </row>
    <row r="215" spans="1:7" s="205" customFormat="1" ht="30" customHeight="1">
      <c r="A215" s="216">
        <v>207</v>
      </c>
      <c r="B215" s="217" t="s">
        <v>677</v>
      </c>
      <c r="C215" s="217"/>
      <c r="D215" s="225" t="s">
        <v>80</v>
      </c>
      <c r="E215" s="226" t="s">
        <v>80</v>
      </c>
      <c r="F215" s="230">
        <v>2000</v>
      </c>
      <c r="G215" s="207"/>
    </row>
    <row r="216" spans="1:7" s="205" customFormat="1" ht="24">
      <c r="A216" s="216">
        <v>208</v>
      </c>
      <c r="B216" s="217" t="s">
        <v>678</v>
      </c>
      <c r="C216" s="217"/>
      <c r="D216" s="225" t="s">
        <v>80</v>
      </c>
      <c r="E216" s="226" t="s">
        <v>80</v>
      </c>
      <c r="F216" s="230">
        <v>5000</v>
      </c>
      <c r="G216" s="207"/>
    </row>
    <row r="217" spans="1:7" s="205" customFormat="1">
      <c r="A217" s="216">
        <v>209</v>
      </c>
      <c r="B217" s="217" t="s">
        <v>679</v>
      </c>
      <c r="C217" s="217"/>
      <c r="D217" s="225" t="s">
        <v>80</v>
      </c>
      <c r="E217" s="226" t="s">
        <v>80</v>
      </c>
      <c r="F217" s="230">
        <v>1000</v>
      </c>
      <c r="G217" s="207"/>
    </row>
    <row r="218" spans="1:7" s="205" customFormat="1">
      <c r="A218" s="216">
        <v>210</v>
      </c>
      <c r="B218" s="217" t="s">
        <v>680</v>
      </c>
      <c r="C218" s="217"/>
      <c r="D218" s="225" t="s">
        <v>641</v>
      </c>
      <c r="E218" s="226" t="s">
        <v>641</v>
      </c>
      <c r="F218" s="230">
        <v>300</v>
      </c>
      <c r="G218" s="207"/>
    </row>
    <row r="219" spans="1:7" s="205" customFormat="1">
      <c r="A219" s="216">
        <v>211</v>
      </c>
      <c r="B219" s="217" t="s">
        <v>681</v>
      </c>
      <c r="C219" s="217"/>
      <c r="D219" s="225" t="s">
        <v>697</v>
      </c>
      <c r="E219" s="226" t="s">
        <v>697</v>
      </c>
      <c r="F219" s="230">
        <v>10000</v>
      </c>
      <c r="G219" s="207"/>
    </row>
    <row r="220" spans="1:7" s="205" customFormat="1" ht="24">
      <c r="A220" s="216">
        <v>212</v>
      </c>
      <c r="B220" s="217" t="s">
        <v>682</v>
      </c>
      <c r="C220" s="217"/>
      <c r="D220" s="225" t="s">
        <v>697</v>
      </c>
      <c r="E220" s="226" t="s">
        <v>697</v>
      </c>
      <c r="F220" s="230">
        <v>3000</v>
      </c>
      <c r="G220" s="207"/>
    </row>
    <row r="221" spans="1:7" s="205" customFormat="1" ht="25.5" customHeight="1">
      <c r="A221" s="216">
        <v>213</v>
      </c>
      <c r="B221" s="217" t="s">
        <v>683</v>
      </c>
      <c r="C221" s="217"/>
      <c r="D221" s="225" t="s">
        <v>697</v>
      </c>
      <c r="E221" s="226" t="s">
        <v>697</v>
      </c>
      <c r="F221" s="230">
        <v>2000</v>
      </c>
      <c r="G221" s="207"/>
    </row>
    <row r="222" spans="1:7" s="205" customFormat="1" ht="24">
      <c r="A222" s="216">
        <v>214</v>
      </c>
      <c r="B222" s="217" t="s">
        <v>684</v>
      </c>
      <c r="C222" s="217"/>
      <c r="D222" s="225" t="s">
        <v>697</v>
      </c>
      <c r="E222" s="226" t="s">
        <v>697</v>
      </c>
      <c r="F222" s="230">
        <v>5000</v>
      </c>
      <c r="G222" s="207"/>
    </row>
    <row r="223" spans="1:7" s="205" customFormat="1" ht="24">
      <c r="A223" s="216">
        <v>215</v>
      </c>
      <c r="B223" s="217" t="s">
        <v>702</v>
      </c>
      <c r="C223" s="217"/>
      <c r="D223" s="225" t="s">
        <v>697</v>
      </c>
      <c r="E223" s="226" t="s">
        <v>697</v>
      </c>
      <c r="F223" s="230">
        <v>5000</v>
      </c>
      <c r="G223" s="207"/>
    </row>
    <row r="224" spans="1:7" s="205" customFormat="1" ht="24">
      <c r="A224" s="216">
        <v>216</v>
      </c>
      <c r="B224" s="217" t="s">
        <v>701</v>
      </c>
      <c r="C224" s="217"/>
      <c r="D224" s="225" t="s">
        <v>697</v>
      </c>
      <c r="E224" s="226" t="s">
        <v>697</v>
      </c>
      <c r="F224" s="230">
        <v>5000</v>
      </c>
      <c r="G224" s="207"/>
    </row>
    <row r="225" spans="1:7" s="205" customFormat="1">
      <c r="A225" s="216">
        <v>217</v>
      </c>
      <c r="B225" s="217" t="s">
        <v>685</v>
      </c>
      <c r="C225" s="217"/>
      <c r="D225" s="225" t="s">
        <v>698</v>
      </c>
      <c r="E225" s="226" t="s">
        <v>698</v>
      </c>
      <c r="F225" s="230">
        <v>100000</v>
      </c>
      <c r="G225" s="207"/>
    </row>
    <row r="226" spans="1:7" s="205" customFormat="1" ht="27.75" customHeight="1">
      <c r="A226" s="216">
        <v>218</v>
      </c>
      <c r="B226" s="217" t="s">
        <v>686</v>
      </c>
      <c r="C226" s="217"/>
      <c r="D226" s="225" t="s">
        <v>641</v>
      </c>
      <c r="E226" s="226" t="s">
        <v>641</v>
      </c>
      <c r="F226" s="230">
        <v>10</v>
      </c>
      <c r="G226" s="207"/>
    </row>
    <row r="227" spans="1:7" s="205" customFormat="1">
      <c r="A227" s="216">
        <v>219</v>
      </c>
      <c r="B227" s="217" t="s">
        <v>700</v>
      </c>
      <c r="C227" s="217"/>
      <c r="D227" s="225" t="s">
        <v>641</v>
      </c>
      <c r="E227" s="226" t="s">
        <v>641</v>
      </c>
      <c r="F227" s="230">
        <v>10</v>
      </c>
      <c r="G227" s="207"/>
    </row>
    <row r="228" spans="1:7" s="205" customFormat="1" ht="24">
      <c r="A228" s="216">
        <v>220</v>
      </c>
      <c r="B228" s="217" t="s">
        <v>688</v>
      </c>
      <c r="C228" s="217"/>
      <c r="D228" s="225" t="s">
        <v>641</v>
      </c>
      <c r="E228" s="226" t="s">
        <v>641</v>
      </c>
      <c r="F228" s="230">
        <v>10</v>
      </c>
      <c r="G228" s="207"/>
    </row>
    <row r="229" spans="1:7" s="205" customFormat="1">
      <c r="A229" s="216">
        <v>221</v>
      </c>
      <c r="B229" s="217" t="s">
        <v>689</v>
      </c>
      <c r="C229" s="217"/>
      <c r="D229" s="225" t="s">
        <v>641</v>
      </c>
      <c r="E229" s="226" t="s">
        <v>641</v>
      </c>
      <c r="F229" s="230">
        <v>5000</v>
      </c>
      <c r="G229" s="207"/>
    </row>
    <row r="230" spans="1:7" s="205" customFormat="1">
      <c r="A230" s="216">
        <v>222</v>
      </c>
      <c r="B230" s="217" t="s">
        <v>704</v>
      </c>
      <c r="C230" s="217"/>
      <c r="D230" s="225" t="s">
        <v>641</v>
      </c>
      <c r="E230" s="226" t="s">
        <v>641</v>
      </c>
      <c r="F230" s="230">
        <v>20</v>
      </c>
      <c r="G230" s="207"/>
    </row>
    <row r="231" spans="1:7" s="205" customFormat="1">
      <c r="A231" s="216">
        <v>223</v>
      </c>
      <c r="B231" s="217" t="s">
        <v>691</v>
      </c>
      <c r="C231" s="217"/>
      <c r="D231" s="225" t="s">
        <v>641</v>
      </c>
      <c r="E231" s="226" t="s">
        <v>641</v>
      </c>
      <c r="F231" s="230">
        <v>10</v>
      </c>
      <c r="G231" s="207"/>
    </row>
    <row r="232" spans="1:7" s="205" customFormat="1">
      <c r="A232" s="216">
        <v>224</v>
      </c>
      <c r="B232" s="217" t="s">
        <v>692</v>
      </c>
      <c r="C232" s="217"/>
      <c r="D232" s="225" t="s">
        <v>641</v>
      </c>
      <c r="E232" s="226" t="s">
        <v>641</v>
      </c>
      <c r="F232" s="230">
        <v>30</v>
      </c>
      <c r="G232" s="207"/>
    </row>
    <row r="233" spans="1:7" s="205" customFormat="1" ht="24">
      <c r="A233" s="216">
        <v>225</v>
      </c>
      <c r="B233" s="217" t="s">
        <v>690</v>
      </c>
      <c r="C233" s="217"/>
      <c r="D233" s="225" t="s">
        <v>641</v>
      </c>
      <c r="E233" s="226" t="s">
        <v>641</v>
      </c>
      <c r="F233" s="230">
        <v>10</v>
      </c>
      <c r="G233" s="207"/>
    </row>
    <row r="234" spans="1:7" s="205" customFormat="1" ht="24">
      <c r="A234" s="216">
        <v>226</v>
      </c>
      <c r="B234" s="217" t="s">
        <v>703</v>
      </c>
      <c r="C234" s="217"/>
      <c r="D234" s="225" t="s">
        <v>641</v>
      </c>
      <c r="E234" s="226" t="s">
        <v>641</v>
      </c>
      <c r="F234" s="230">
        <v>10</v>
      </c>
      <c r="G234" s="207"/>
    </row>
    <row r="235" spans="1:7" s="205" customFormat="1" ht="24">
      <c r="A235" s="216">
        <v>227</v>
      </c>
      <c r="B235" s="217" t="s">
        <v>705</v>
      </c>
      <c r="C235" s="217"/>
      <c r="D235" s="225" t="s">
        <v>641</v>
      </c>
      <c r="E235" s="226" t="s">
        <v>641</v>
      </c>
      <c r="F235" s="230">
        <v>4</v>
      </c>
      <c r="G235" s="207"/>
    </row>
    <row r="236" spans="1:7" s="205" customFormat="1" ht="24">
      <c r="A236" s="216">
        <v>228</v>
      </c>
      <c r="B236" s="217" t="s">
        <v>717</v>
      </c>
      <c r="C236" s="217"/>
      <c r="D236" s="225" t="s">
        <v>641</v>
      </c>
      <c r="E236" s="226" t="s">
        <v>641</v>
      </c>
      <c r="F236" s="230">
        <v>2</v>
      </c>
      <c r="G236" s="207"/>
    </row>
    <row r="237" spans="1:7" s="205" customFormat="1" ht="24">
      <c r="A237" s="216">
        <v>229</v>
      </c>
      <c r="B237" s="217" t="s">
        <v>706</v>
      </c>
      <c r="C237" s="217"/>
      <c r="D237" s="225" t="s">
        <v>641</v>
      </c>
      <c r="E237" s="226" t="s">
        <v>641</v>
      </c>
      <c r="F237" s="230">
        <v>2</v>
      </c>
      <c r="G237" s="207"/>
    </row>
    <row r="238" spans="1:7" s="205" customFormat="1" ht="24">
      <c r="A238" s="216">
        <v>230</v>
      </c>
      <c r="B238" s="217" t="s">
        <v>707</v>
      </c>
      <c r="C238" s="217"/>
      <c r="D238" s="225" t="s">
        <v>641</v>
      </c>
      <c r="E238" s="226" t="s">
        <v>641</v>
      </c>
      <c r="F238" s="230">
        <v>2</v>
      </c>
      <c r="G238" s="207"/>
    </row>
    <row r="239" spans="1:7" s="205" customFormat="1" ht="24">
      <c r="A239" s="216">
        <v>231</v>
      </c>
      <c r="B239" s="217" t="s">
        <v>708</v>
      </c>
      <c r="C239" s="217"/>
      <c r="D239" s="225" t="s">
        <v>641</v>
      </c>
      <c r="E239" s="226" t="s">
        <v>641</v>
      </c>
      <c r="F239" s="230">
        <v>10</v>
      </c>
      <c r="G239" s="207"/>
    </row>
    <row r="240" spans="1:7" s="205" customFormat="1" ht="24">
      <c r="A240" s="216">
        <v>232</v>
      </c>
      <c r="B240" s="217" t="s">
        <v>709</v>
      </c>
      <c r="C240" s="217"/>
      <c r="D240" s="225" t="s">
        <v>641</v>
      </c>
      <c r="E240" s="226" t="s">
        <v>641</v>
      </c>
      <c r="F240" s="230">
        <v>4</v>
      </c>
      <c r="G240" s="207"/>
    </row>
    <row r="241" spans="1:7" s="205" customFormat="1">
      <c r="A241" s="216">
        <v>233</v>
      </c>
      <c r="B241" s="217" t="s">
        <v>710</v>
      </c>
      <c r="C241" s="217"/>
      <c r="D241" s="225" t="s">
        <v>641</v>
      </c>
      <c r="E241" s="226" t="s">
        <v>641</v>
      </c>
      <c r="F241" s="230">
        <v>2</v>
      </c>
      <c r="G241" s="207"/>
    </row>
    <row r="242" spans="1:7" s="205" customFormat="1" ht="24">
      <c r="A242" s="216">
        <v>234</v>
      </c>
      <c r="B242" s="217" t="s">
        <v>711</v>
      </c>
      <c r="C242" s="217"/>
      <c r="D242" s="225" t="s">
        <v>641</v>
      </c>
      <c r="E242" s="226" t="s">
        <v>641</v>
      </c>
      <c r="F242" s="230">
        <v>4</v>
      </c>
      <c r="G242" s="207"/>
    </row>
    <row r="243" spans="1:7" s="205" customFormat="1" ht="24">
      <c r="A243" s="216">
        <v>235</v>
      </c>
      <c r="B243" s="217" t="s">
        <v>712</v>
      </c>
      <c r="C243" s="217"/>
      <c r="D243" s="225" t="s">
        <v>641</v>
      </c>
      <c r="E243" s="226" t="s">
        <v>641</v>
      </c>
      <c r="F243" s="230">
        <v>4</v>
      </c>
      <c r="G243" s="207"/>
    </row>
    <row r="244" spans="1:7" s="205" customFormat="1">
      <c r="A244" s="216">
        <v>236</v>
      </c>
      <c r="B244" s="217" t="s">
        <v>687</v>
      </c>
      <c r="C244" s="217"/>
      <c r="D244" s="225" t="s">
        <v>697</v>
      </c>
      <c r="E244" s="226" t="s">
        <v>697</v>
      </c>
      <c r="F244" s="230">
        <v>3000</v>
      </c>
      <c r="G244" s="207"/>
    </row>
    <row r="245" spans="1:7" s="205" customFormat="1" ht="24">
      <c r="A245" s="216">
        <v>237</v>
      </c>
      <c r="B245" s="217" t="s">
        <v>713</v>
      </c>
      <c r="C245" s="217"/>
      <c r="D245" s="225" t="s">
        <v>697</v>
      </c>
      <c r="E245" s="226" t="s">
        <v>697</v>
      </c>
      <c r="F245" s="230">
        <v>100</v>
      </c>
      <c r="G245" s="207"/>
    </row>
    <row r="246" spans="1:7" s="205" customFormat="1" ht="24">
      <c r="A246" s="216">
        <v>238</v>
      </c>
      <c r="B246" s="217" t="s">
        <v>714</v>
      </c>
      <c r="C246" s="217"/>
      <c r="D246" s="225" t="s">
        <v>697</v>
      </c>
      <c r="E246" s="226" t="s">
        <v>697</v>
      </c>
      <c r="F246" s="230">
        <v>100</v>
      </c>
      <c r="G246" s="207"/>
    </row>
    <row r="247" spans="1:7" s="205" customFormat="1">
      <c r="A247" s="216">
        <v>239</v>
      </c>
      <c r="B247" s="217" t="s">
        <v>693</v>
      </c>
      <c r="C247" s="217"/>
      <c r="D247" s="225" t="s">
        <v>697</v>
      </c>
      <c r="E247" s="226" t="s">
        <v>697</v>
      </c>
      <c r="F247" s="230">
        <v>500</v>
      </c>
      <c r="G247" s="207"/>
    </row>
    <row r="248" spans="1:7" s="205" customFormat="1">
      <c r="A248" s="216">
        <v>240</v>
      </c>
      <c r="B248" s="217" t="s">
        <v>695</v>
      </c>
      <c r="C248" s="217"/>
      <c r="D248" s="225" t="s">
        <v>697</v>
      </c>
      <c r="E248" s="226" t="s">
        <v>697</v>
      </c>
      <c r="F248" s="230">
        <v>600</v>
      </c>
      <c r="G248" s="207"/>
    </row>
    <row r="249" spans="1:7" s="205" customFormat="1">
      <c r="A249" s="216">
        <v>241</v>
      </c>
      <c r="B249" s="217" t="s">
        <v>696</v>
      </c>
      <c r="C249" s="217"/>
      <c r="D249" s="225" t="s">
        <v>697</v>
      </c>
      <c r="E249" s="226" t="s">
        <v>697</v>
      </c>
      <c r="F249" s="230">
        <v>500</v>
      </c>
      <c r="G249" s="207"/>
    </row>
    <row r="250" spans="1:7" s="205" customFormat="1">
      <c r="A250" s="216">
        <v>242</v>
      </c>
      <c r="B250" s="217" t="s">
        <v>694</v>
      </c>
      <c r="C250" s="217"/>
      <c r="D250" s="225" t="s">
        <v>697</v>
      </c>
      <c r="E250" s="226" t="s">
        <v>697</v>
      </c>
      <c r="F250" s="230">
        <v>500</v>
      </c>
      <c r="G250" s="207"/>
    </row>
    <row r="251" spans="1:7" s="205" customFormat="1">
      <c r="A251" s="216">
        <v>243</v>
      </c>
      <c r="B251" s="217" t="s">
        <v>718</v>
      </c>
      <c r="C251" s="217"/>
      <c r="D251" s="225" t="s">
        <v>697</v>
      </c>
      <c r="E251" s="226" t="s">
        <v>697</v>
      </c>
      <c r="F251" s="230">
        <v>500</v>
      </c>
      <c r="G251" s="207"/>
    </row>
    <row r="252" spans="1:7" ht="18.75" customHeight="1">
      <c r="B252" s="250" t="s">
        <v>767</v>
      </c>
      <c r="C252" s="251"/>
      <c r="D252" s="231"/>
      <c r="E252" s="231"/>
      <c r="F252" s="232"/>
    </row>
    <row r="257" hidden="1"/>
    <row r="258" hidden="1"/>
    <row r="259" hidden="1"/>
    <row r="260" hidden="1"/>
    <row r="261" hidden="1"/>
    <row r="262" hidden="1"/>
    <row r="263" hidden="1"/>
    <row r="264" hidden="1"/>
    <row r="265" hidden="1"/>
    <row r="266" hidden="1"/>
    <row r="267" hidden="1"/>
  </sheetData>
  <autoFilter ref="A8:F252"/>
  <mergeCells count="7">
    <mergeCell ref="D1:F1"/>
    <mergeCell ref="D2:F2"/>
    <mergeCell ref="B252:C252"/>
    <mergeCell ref="E3:F3"/>
    <mergeCell ref="A6:F6"/>
    <mergeCell ref="C4:F4"/>
    <mergeCell ref="B5:F5"/>
  </mergeCells>
  <pageMargins left="0.19685039370078741" right="0.19685039370078741" top="0.74803149606299213" bottom="0.74803149606299213" header="0.31496062992125984" footer="0.31496062992125984"/>
  <pageSetup paperSize="9" scale="80" orientation="portrait" r:id="rId1"/>
  <headerFoot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workbookViewId="0">
      <selection activeCell="C4" sqref="C4"/>
    </sheetView>
  </sheetViews>
  <sheetFormatPr defaultRowHeight="15"/>
  <cols>
    <col min="2" max="3" width="40.28515625" style="130" customWidth="1"/>
  </cols>
  <sheetData>
    <row r="1" spans="1:8" ht="45">
      <c r="A1">
        <v>1</v>
      </c>
      <c r="B1" s="130" t="s">
        <v>719</v>
      </c>
      <c r="C1" s="130" t="s">
        <v>745</v>
      </c>
      <c r="D1" t="s">
        <v>80</v>
      </c>
      <c r="E1">
        <v>30</v>
      </c>
      <c r="F1">
        <v>60000</v>
      </c>
      <c r="G1">
        <v>1800000</v>
      </c>
      <c r="H1" t="s">
        <v>545</v>
      </c>
    </row>
    <row r="2" spans="1:8" ht="45">
      <c r="A2">
        <v>2</v>
      </c>
      <c r="B2" s="130" t="s">
        <v>720</v>
      </c>
      <c r="C2" s="130" t="s">
        <v>746</v>
      </c>
      <c r="D2" t="s">
        <v>80</v>
      </c>
      <c r="E2">
        <v>20</v>
      </c>
      <c r="F2">
        <v>70000</v>
      </c>
      <c r="G2">
        <v>1400000</v>
      </c>
      <c r="H2" t="s">
        <v>546</v>
      </c>
    </row>
    <row r="3" spans="1:8" ht="75">
      <c r="A3">
        <v>3</v>
      </c>
      <c r="B3" s="130" t="s">
        <v>721</v>
      </c>
      <c r="C3" s="130" t="s">
        <v>747</v>
      </c>
      <c r="D3" t="s">
        <v>722</v>
      </c>
      <c r="E3">
        <v>500</v>
      </c>
      <c r="F3">
        <v>183000</v>
      </c>
      <c r="G3">
        <v>91500000</v>
      </c>
      <c r="H3" t="s">
        <v>547</v>
      </c>
    </row>
    <row r="4" spans="1:8" ht="165">
      <c r="A4">
        <v>4</v>
      </c>
      <c r="B4" s="130" t="s">
        <v>723</v>
      </c>
      <c r="C4" s="130" t="s">
        <v>763</v>
      </c>
      <c r="D4" t="s">
        <v>68</v>
      </c>
      <c r="E4">
        <v>160</v>
      </c>
      <c r="F4">
        <v>207000</v>
      </c>
      <c r="G4">
        <v>33120000</v>
      </c>
      <c r="H4" t="s">
        <v>548</v>
      </c>
    </row>
    <row r="5" spans="1:8" ht="165">
      <c r="A5">
        <v>5</v>
      </c>
      <c r="B5" s="130" t="s">
        <v>724</v>
      </c>
      <c r="C5" s="130" t="s">
        <v>764</v>
      </c>
      <c r="D5" t="s">
        <v>68</v>
      </c>
      <c r="E5">
        <v>190</v>
      </c>
      <c r="F5">
        <v>212000</v>
      </c>
      <c r="G5">
        <v>40280000</v>
      </c>
      <c r="H5" t="s">
        <v>549</v>
      </c>
    </row>
    <row r="6" spans="1:8" ht="75">
      <c r="A6">
        <v>6</v>
      </c>
      <c r="B6" s="130" t="s">
        <v>725</v>
      </c>
      <c r="C6" s="130" t="s">
        <v>748</v>
      </c>
      <c r="D6" t="s">
        <v>80</v>
      </c>
      <c r="E6">
        <v>20</v>
      </c>
      <c r="F6">
        <v>42000</v>
      </c>
      <c r="G6">
        <v>840000</v>
      </c>
      <c r="H6" t="s">
        <v>551</v>
      </c>
    </row>
    <row r="7" spans="1:8" ht="105">
      <c r="A7">
        <v>7</v>
      </c>
      <c r="B7" s="130" t="s">
        <v>726</v>
      </c>
      <c r="C7" s="130" t="s">
        <v>749</v>
      </c>
      <c r="D7" t="s">
        <v>80</v>
      </c>
      <c r="E7">
        <v>5</v>
      </c>
      <c r="F7">
        <v>70000</v>
      </c>
      <c r="G7">
        <v>350000</v>
      </c>
      <c r="H7" t="s">
        <v>553</v>
      </c>
    </row>
    <row r="8" spans="1:8" ht="90">
      <c r="A8">
        <v>8</v>
      </c>
      <c r="B8" s="130" t="s">
        <v>727</v>
      </c>
      <c r="C8" s="130" t="s">
        <v>750</v>
      </c>
      <c r="D8" t="s">
        <v>80</v>
      </c>
      <c r="E8">
        <v>20</v>
      </c>
      <c r="F8">
        <v>75000</v>
      </c>
      <c r="G8">
        <v>1500000</v>
      </c>
      <c r="H8" t="s">
        <v>554</v>
      </c>
    </row>
    <row r="9" spans="1:8" ht="90">
      <c r="A9">
        <v>9</v>
      </c>
      <c r="B9" s="130" t="s">
        <v>728</v>
      </c>
      <c r="C9" s="130" t="s">
        <v>751</v>
      </c>
      <c r="D9" t="s">
        <v>80</v>
      </c>
      <c r="E9">
        <v>30</v>
      </c>
      <c r="F9">
        <v>52000</v>
      </c>
      <c r="G9">
        <v>1560000</v>
      </c>
      <c r="H9" t="s">
        <v>555</v>
      </c>
    </row>
    <row r="10" spans="1:8" ht="75">
      <c r="A10">
        <v>10</v>
      </c>
      <c r="B10" s="130" t="s">
        <v>729</v>
      </c>
      <c r="C10" s="130" t="s">
        <v>752</v>
      </c>
      <c r="D10" t="s">
        <v>80</v>
      </c>
      <c r="E10">
        <v>40</v>
      </c>
      <c r="F10">
        <v>179000</v>
      </c>
      <c r="G10">
        <v>7160000</v>
      </c>
      <c r="H10" t="s">
        <v>557</v>
      </c>
    </row>
    <row r="11" spans="1:8" ht="60">
      <c r="A11">
        <v>11</v>
      </c>
      <c r="B11" s="130" t="s">
        <v>730</v>
      </c>
      <c r="C11" s="130" t="s">
        <v>753</v>
      </c>
      <c r="D11" t="s">
        <v>80</v>
      </c>
      <c r="E11">
        <v>500</v>
      </c>
      <c r="F11">
        <v>32000</v>
      </c>
      <c r="G11">
        <v>16000000</v>
      </c>
      <c r="H11" t="s">
        <v>561</v>
      </c>
    </row>
    <row r="12" spans="1:8" ht="75">
      <c r="A12">
        <v>12</v>
      </c>
      <c r="B12" s="130" t="s">
        <v>731</v>
      </c>
      <c r="C12" s="130" t="s">
        <v>765</v>
      </c>
      <c r="D12" t="s">
        <v>80</v>
      </c>
      <c r="E12">
        <v>100</v>
      </c>
      <c r="F12">
        <v>53000</v>
      </c>
      <c r="G12">
        <v>5300000</v>
      </c>
      <c r="H12" t="s">
        <v>563</v>
      </c>
    </row>
    <row r="13" spans="1:8" ht="90">
      <c r="A13">
        <v>13</v>
      </c>
      <c r="B13" s="130" t="s">
        <v>732</v>
      </c>
      <c r="C13" s="130" t="s">
        <v>754</v>
      </c>
      <c r="D13" t="s">
        <v>80</v>
      </c>
      <c r="E13">
        <v>20</v>
      </c>
      <c r="F13">
        <v>270000</v>
      </c>
      <c r="G13">
        <v>5400000</v>
      </c>
      <c r="H13" t="s">
        <v>567</v>
      </c>
    </row>
    <row r="14" spans="1:8" ht="75">
      <c r="A14">
        <v>14</v>
      </c>
      <c r="B14" s="130" t="s">
        <v>733</v>
      </c>
      <c r="C14" s="130" t="s">
        <v>755</v>
      </c>
      <c r="D14" t="s">
        <v>80</v>
      </c>
      <c r="E14">
        <v>20</v>
      </c>
      <c r="F14">
        <v>152000</v>
      </c>
      <c r="G14">
        <v>3040000</v>
      </c>
      <c r="H14" t="s">
        <v>568</v>
      </c>
    </row>
    <row r="15" spans="1:8" ht="75">
      <c r="A15">
        <v>15</v>
      </c>
      <c r="B15" s="130" t="s">
        <v>734</v>
      </c>
      <c r="C15" s="130" t="s">
        <v>756</v>
      </c>
      <c r="D15" t="s">
        <v>80</v>
      </c>
      <c r="E15">
        <v>375</v>
      </c>
      <c r="F15">
        <v>210000</v>
      </c>
      <c r="G15">
        <v>78750000</v>
      </c>
      <c r="H15" t="s">
        <v>743</v>
      </c>
    </row>
    <row r="16" spans="1:8" ht="135">
      <c r="A16">
        <v>16</v>
      </c>
      <c r="B16" s="130" t="s">
        <v>735</v>
      </c>
      <c r="C16" s="130" t="s">
        <v>757</v>
      </c>
      <c r="D16" t="s">
        <v>68</v>
      </c>
      <c r="E16">
        <v>900</v>
      </c>
      <c r="F16">
        <v>310000</v>
      </c>
      <c r="G16">
        <v>279000000</v>
      </c>
      <c r="H16" t="s">
        <v>574</v>
      </c>
    </row>
    <row r="17" spans="1:8" ht="90">
      <c r="A17">
        <v>17</v>
      </c>
      <c r="B17" s="130" t="s">
        <v>736</v>
      </c>
      <c r="C17" s="130" t="s">
        <v>758</v>
      </c>
      <c r="D17" t="s">
        <v>80</v>
      </c>
      <c r="E17">
        <v>525</v>
      </c>
      <c r="F17">
        <v>195000</v>
      </c>
      <c r="G17">
        <v>102375000</v>
      </c>
      <c r="H17" t="s">
        <v>581</v>
      </c>
    </row>
    <row r="18" spans="1:8" ht="90">
      <c r="A18">
        <v>18</v>
      </c>
      <c r="B18" s="130" t="s">
        <v>737</v>
      </c>
      <c r="C18" s="130" t="s">
        <v>759</v>
      </c>
      <c r="D18" t="s">
        <v>80</v>
      </c>
      <c r="E18">
        <v>25</v>
      </c>
      <c r="F18">
        <v>217000</v>
      </c>
      <c r="G18">
        <v>5425000</v>
      </c>
      <c r="H18" t="s">
        <v>744</v>
      </c>
    </row>
    <row r="19" spans="1:8" ht="60">
      <c r="A19">
        <v>19</v>
      </c>
      <c r="B19" s="130" t="s">
        <v>738</v>
      </c>
      <c r="C19" s="130" t="s">
        <v>760</v>
      </c>
      <c r="D19" t="s">
        <v>68</v>
      </c>
      <c r="E19">
        <v>20</v>
      </c>
      <c r="F19">
        <v>256000</v>
      </c>
      <c r="G19">
        <v>5120000</v>
      </c>
      <c r="H19" t="s">
        <v>589</v>
      </c>
    </row>
    <row r="20" spans="1:8" ht="75">
      <c r="A20">
        <v>20</v>
      </c>
      <c r="B20" s="130" t="s">
        <v>739</v>
      </c>
      <c r="C20" s="130" t="s">
        <v>761</v>
      </c>
      <c r="D20" t="s">
        <v>80</v>
      </c>
      <c r="E20">
        <v>20</v>
      </c>
      <c r="F20">
        <v>131000</v>
      </c>
      <c r="G20">
        <v>2620000</v>
      </c>
      <c r="H20" t="s">
        <v>590</v>
      </c>
    </row>
    <row r="21" spans="1:8" ht="60">
      <c r="A21">
        <v>21</v>
      </c>
      <c r="B21" s="130" t="s">
        <v>740</v>
      </c>
      <c r="C21" s="130" t="s">
        <v>762</v>
      </c>
      <c r="D21" t="s">
        <v>80</v>
      </c>
      <c r="E21">
        <v>840</v>
      </c>
      <c r="F21">
        <v>48000</v>
      </c>
      <c r="G21">
        <v>40320000</v>
      </c>
      <c r="H21" t="s">
        <v>591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workbookViewId="0">
      <selection activeCell="B5" sqref="B5"/>
    </sheetView>
  </sheetViews>
  <sheetFormatPr defaultRowHeight="15"/>
  <cols>
    <col min="1" max="1" width="2.85546875" customWidth="1"/>
    <col min="2" max="2" width="46.85546875" customWidth="1"/>
    <col min="5" max="5" width="13.28515625" style="208" bestFit="1" customWidth="1"/>
    <col min="6" max="6" width="16.85546875" style="208" bestFit="1" customWidth="1"/>
  </cols>
  <sheetData>
    <row r="1" spans="1:6">
      <c r="A1" t="s">
        <v>1</v>
      </c>
      <c r="B1" t="s">
        <v>741</v>
      </c>
      <c r="C1" t="s">
        <v>14</v>
      </c>
      <c r="D1" t="s">
        <v>742</v>
      </c>
      <c r="E1" s="208" t="s">
        <v>102</v>
      </c>
      <c r="F1" s="208" t="s">
        <v>103</v>
      </c>
    </row>
    <row r="2" spans="1:6" ht="23.25" customHeight="1">
      <c r="A2">
        <v>1</v>
      </c>
      <c r="B2" t="s">
        <v>719</v>
      </c>
      <c r="C2" t="s">
        <v>80</v>
      </c>
      <c r="D2">
        <v>30</v>
      </c>
      <c r="E2" s="208">
        <v>60000</v>
      </c>
      <c r="F2" s="208">
        <v>1800000</v>
      </c>
    </row>
    <row r="3" spans="1:6" ht="23.25" customHeight="1">
      <c r="A3">
        <v>2</v>
      </c>
      <c r="B3" t="s">
        <v>720</v>
      </c>
      <c r="C3" t="s">
        <v>80</v>
      </c>
      <c r="D3">
        <v>20</v>
      </c>
      <c r="E3" s="208">
        <v>70000</v>
      </c>
      <c r="F3" s="208">
        <v>1400000</v>
      </c>
    </row>
    <row r="4" spans="1:6" ht="23.25" customHeight="1">
      <c r="A4">
        <v>3</v>
      </c>
      <c r="B4" t="s">
        <v>721</v>
      </c>
      <c r="C4" t="s">
        <v>722</v>
      </c>
      <c r="D4">
        <v>500</v>
      </c>
      <c r="E4" s="208">
        <v>183000</v>
      </c>
      <c r="F4" s="208">
        <v>91500000</v>
      </c>
    </row>
    <row r="5" spans="1:6" ht="23.25" customHeight="1">
      <c r="A5">
        <v>4</v>
      </c>
      <c r="B5" s="130" t="s">
        <v>723</v>
      </c>
      <c r="C5" t="s">
        <v>68</v>
      </c>
      <c r="D5">
        <v>160</v>
      </c>
      <c r="E5" s="208">
        <v>207000</v>
      </c>
      <c r="F5" s="208">
        <v>33120000</v>
      </c>
    </row>
    <row r="6" spans="1:6" ht="23.25" customHeight="1">
      <c r="A6">
        <v>5</v>
      </c>
      <c r="B6" t="s">
        <v>724</v>
      </c>
      <c r="C6" t="s">
        <v>68</v>
      </c>
      <c r="D6">
        <v>190</v>
      </c>
      <c r="E6" s="208">
        <v>212000</v>
      </c>
      <c r="F6" s="208">
        <v>40280000</v>
      </c>
    </row>
    <row r="7" spans="1:6" ht="23.25" customHeight="1">
      <c r="A7">
        <v>6</v>
      </c>
      <c r="B7" t="s">
        <v>725</v>
      </c>
      <c r="C7" t="s">
        <v>80</v>
      </c>
      <c r="D7">
        <v>20</v>
      </c>
      <c r="E7" s="208">
        <v>42000</v>
      </c>
      <c r="F7" s="208">
        <v>840000</v>
      </c>
    </row>
    <row r="8" spans="1:6" ht="23.25" customHeight="1">
      <c r="A8">
        <v>7</v>
      </c>
      <c r="B8" t="s">
        <v>726</v>
      </c>
      <c r="C8" t="s">
        <v>80</v>
      </c>
      <c r="D8">
        <v>5</v>
      </c>
      <c r="E8" s="208">
        <v>70000</v>
      </c>
      <c r="F8" s="208">
        <v>350000</v>
      </c>
    </row>
    <row r="9" spans="1:6" ht="23.25" customHeight="1">
      <c r="A9">
        <v>8</v>
      </c>
      <c r="B9" t="s">
        <v>727</v>
      </c>
      <c r="C9" t="s">
        <v>80</v>
      </c>
      <c r="D9">
        <v>20</v>
      </c>
      <c r="E9" s="208">
        <v>75000</v>
      </c>
      <c r="F9" s="208">
        <v>1500000</v>
      </c>
    </row>
    <row r="10" spans="1:6" ht="23.25" customHeight="1">
      <c r="A10">
        <v>9</v>
      </c>
      <c r="B10" t="s">
        <v>728</v>
      </c>
      <c r="C10" t="s">
        <v>80</v>
      </c>
      <c r="D10">
        <v>30</v>
      </c>
      <c r="E10" s="208">
        <v>52000</v>
      </c>
      <c r="F10" s="208">
        <v>1560000</v>
      </c>
    </row>
    <row r="11" spans="1:6" ht="23.25" customHeight="1">
      <c r="A11">
        <v>10</v>
      </c>
      <c r="B11" t="s">
        <v>729</v>
      </c>
      <c r="C11" t="s">
        <v>80</v>
      </c>
      <c r="D11">
        <v>40</v>
      </c>
      <c r="E11" s="208">
        <v>179000</v>
      </c>
      <c r="F11" s="208">
        <v>7160000</v>
      </c>
    </row>
    <row r="12" spans="1:6" ht="23.25" customHeight="1">
      <c r="A12">
        <v>11</v>
      </c>
      <c r="B12" t="s">
        <v>730</v>
      </c>
      <c r="C12" t="s">
        <v>80</v>
      </c>
      <c r="D12">
        <v>500</v>
      </c>
      <c r="E12" s="208">
        <v>32000</v>
      </c>
      <c r="F12" s="208">
        <v>16000000</v>
      </c>
    </row>
    <row r="13" spans="1:6" ht="23.25" customHeight="1">
      <c r="A13">
        <v>12</v>
      </c>
      <c r="B13" t="s">
        <v>731</v>
      </c>
      <c r="C13" t="s">
        <v>80</v>
      </c>
      <c r="D13">
        <v>100</v>
      </c>
      <c r="E13" s="208">
        <v>53000</v>
      </c>
      <c r="F13" s="208">
        <v>5300000</v>
      </c>
    </row>
    <row r="14" spans="1:6" ht="23.25" customHeight="1">
      <c r="A14">
        <v>13</v>
      </c>
      <c r="B14" t="s">
        <v>732</v>
      </c>
      <c r="C14" t="s">
        <v>80</v>
      </c>
      <c r="D14">
        <v>20</v>
      </c>
      <c r="E14" s="208">
        <v>270000</v>
      </c>
      <c r="F14" s="208">
        <v>5400000</v>
      </c>
    </row>
    <row r="15" spans="1:6" ht="23.25" customHeight="1">
      <c r="A15">
        <v>14</v>
      </c>
      <c r="B15" t="s">
        <v>733</v>
      </c>
      <c r="C15" t="s">
        <v>80</v>
      </c>
      <c r="D15">
        <v>20</v>
      </c>
      <c r="E15" s="208">
        <v>152000</v>
      </c>
      <c r="F15" s="208">
        <v>3040000</v>
      </c>
    </row>
    <row r="16" spans="1:6" ht="23.25" customHeight="1">
      <c r="A16">
        <v>15</v>
      </c>
      <c r="B16" t="s">
        <v>734</v>
      </c>
      <c r="C16" t="s">
        <v>80</v>
      </c>
      <c r="D16">
        <v>375</v>
      </c>
      <c r="E16" s="208">
        <v>210000</v>
      </c>
      <c r="F16" s="208">
        <v>78750000</v>
      </c>
    </row>
    <row r="17" spans="1:6" ht="23.25" customHeight="1">
      <c r="A17">
        <v>16</v>
      </c>
      <c r="B17" t="s">
        <v>735</v>
      </c>
      <c r="C17" t="s">
        <v>68</v>
      </c>
      <c r="D17">
        <v>900</v>
      </c>
      <c r="E17" s="208">
        <v>310000</v>
      </c>
      <c r="F17" s="208">
        <v>279000000</v>
      </c>
    </row>
    <row r="18" spans="1:6" ht="23.25" customHeight="1">
      <c r="A18">
        <v>17</v>
      </c>
      <c r="B18" t="s">
        <v>736</v>
      </c>
      <c r="C18" t="s">
        <v>80</v>
      </c>
      <c r="D18">
        <v>525</v>
      </c>
      <c r="E18" s="208">
        <v>195000</v>
      </c>
      <c r="F18" s="208">
        <v>102375000</v>
      </c>
    </row>
    <row r="19" spans="1:6" ht="23.25" customHeight="1">
      <c r="A19">
        <v>18</v>
      </c>
      <c r="B19" t="s">
        <v>737</v>
      </c>
      <c r="C19" t="s">
        <v>80</v>
      </c>
      <c r="D19">
        <v>25</v>
      </c>
      <c r="E19" s="208">
        <v>217000</v>
      </c>
      <c r="F19" s="208">
        <v>5425000</v>
      </c>
    </row>
    <row r="20" spans="1:6" ht="23.25" customHeight="1">
      <c r="A20">
        <v>19</v>
      </c>
      <c r="B20" t="s">
        <v>738</v>
      </c>
      <c r="C20" t="s">
        <v>68</v>
      </c>
      <c r="D20">
        <v>20</v>
      </c>
      <c r="E20" s="208">
        <v>256000</v>
      </c>
      <c r="F20" s="208">
        <v>5120000</v>
      </c>
    </row>
    <row r="21" spans="1:6" ht="23.25" customHeight="1">
      <c r="A21">
        <v>20</v>
      </c>
      <c r="B21" t="s">
        <v>739</v>
      </c>
      <c r="C21" t="s">
        <v>80</v>
      </c>
      <c r="D21">
        <v>20</v>
      </c>
      <c r="E21" s="208">
        <v>131000</v>
      </c>
      <c r="F21" s="208">
        <v>2620000</v>
      </c>
    </row>
    <row r="22" spans="1:6" ht="23.25" customHeight="1">
      <c r="A22">
        <v>21</v>
      </c>
      <c r="B22" t="s">
        <v>740</v>
      </c>
      <c r="C22" t="s">
        <v>80</v>
      </c>
      <c r="D22">
        <v>840</v>
      </c>
      <c r="E22" s="208">
        <v>48000</v>
      </c>
      <c r="F22" s="208">
        <v>40320000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HÓA SINH</vt:lpstr>
      <vt:lpstr>VI SINH</vt:lpstr>
      <vt:lpstr>TDCN</vt:lpstr>
      <vt:lpstr>Sheet1</vt:lpstr>
      <vt:lpstr>HUYẾT HỌC</vt:lpstr>
      <vt:lpstr>TONG DU TOAN</vt:lpstr>
      <vt:lpstr>DM IN</vt:lpstr>
      <vt:lpstr>Sheet2</vt:lpstr>
      <vt:lpstr>Sheet3</vt:lpstr>
      <vt:lpstr>KHOA LS</vt:lpstr>
      <vt:lpstr>IT</vt:lpstr>
      <vt:lpstr>HCQT</vt:lpstr>
      <vt:lpstr>KSNK</vt:lpstr>
      <vt:lpstr>SUA CHUA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BVTD</dc:creator>
  <cp:lastModifiedBy>HCQT</cp:lastModifiedBy>
  <cp:lastPrinted>2022-09-07T03:06:38Z</cp:lastPrinted>
  <dcterms:created xsi:type="dcterms:W3CDTF">2022-05-04T02:45:51Z</dcterms:created>
  <dcterms:modified xsi:type="dcterms:W3CDTF">2022-09-16T02:23:18Z</dcterms:modified>
</cp:coreProperties>
</file>